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C2DC8494-7569-43FF-AFE0-8B796AA61A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iy1cDpierP92jvtllsHRRcMl1H2Q=="/>
    </ext>
  </extLst>
</workbook>
</file>

<file path=xl/calcChain.xml><?xml version="1.0" encoding="utf-8"?>
<calcChain xmlns="http://schemas.openxmlformats.org/spreadsheetml/2006/main">
  <c r="O17" i="1" l="1"/>
  <c r="A50" i="1" l="1"/>
  <c r="B17" i="1"/>
  <c r="R17" i="1"/>
  <c r="D17" i="1"/>
  <c r="S17" i="1"/>
  <c r="E17" i="1"/>
  <c r="E18" i="1" s="1"/>
  <c r="A17" i="1"/>
  <c r="O18" i="1"/>
  <c r="C17" i="1"/>
  <c r="C18" i="1" s="1"/>
  <c r="A18" i="1" l="1"/>
  <c r="B18" i="1"/>
  <c r="B19" i="1" s="1"/>
  <c r="S18" i="1"/>
  <c r="R18" i="1"/>
  <c r="O19" i="1"/>
  <c r="E19" i="1" s="1"/>
  <c r="D18" i="1"/>
  <c r="D19" i="1" s="1"/>
  <c r="A51" i="1"/>
  <c r="A52" i="1" s="1"/>
  <c r="A19" i="1" l="1"/>
  <c r="A20" i="1" s="1"/>
  <c r="O20" i="1"/>
  <c r="R19" i="1"/>
  <c r="S19" i="1"/>
  <c r="D20" i="1"/>
  <c r="C19" i="1"/>
  <c r="C20" i="1" s="1"/>
  <c r="O21" i="1" l="1"/>
  <c r="R20" i="1"/>
  <c r="S20" i="1"/>
  <c r="B20" i="1"/>
  <c r="B21" i="1" s="1"/>
  <c r="E20" i="1"/>
  <c r="E21" i="1" s="1"/>
  <c r="C21" i="1"/>
  <c r="A53" i="1"/>
  <c r="A54" i="1" s="1"/>
  <c r="O22" i="1" l="1"/>
  <c r="S21" i="1"/>
  <c r="R21" i="1"/>
  <c r="A55" i="1"/>
  <c r="D21" i="1"/>
  <c r="D22" i="1" s="1"/>
  <c r="A21" i="1"/>
  <c r="A22" i="1" s="1"/>
  <c r="S22" i="1" l="1"/>
  <c r="O23" i="1"/>
  <c r="R22" i="1"/>
  <c r="D23" i="1"/>
  <c r="A56" i="1"/>
  <c r="C22" i="1"/>
  <c r="C23" i="1" s="1"/>
  <c r="B22" i="1"/>
  <c r="B23" i="1" s="1"/>
  <c r="A23" i="1"/>
  <c r="E22" i="1"/>
  <c r="E23" i="1" s="1"/>
  <c r="O24" i="1" l="1"/>
  <c r="A24" i="1" s="1"/>
  <c r="R23" i="1"/>
  <c r="S23" i="1"/>
  <c r="E24" i="1"/>
  <c r="A57" i="1"/>
  <c r="C24" i="1" l="1"/>
  <c r="D24" i="1"/>
  <c r="D25" i="1" s="1"/>
  <c r="O25" i="1"/>
  <c r="R24" i="1"/>
  <c r="S24" i="1"/>
  <c r="B24" i="1"/>
  <c r="B25" i="1" s="1"/>
  <c r="C25" i="1" l="1"/>
  <c r="R25" i="1"/>
  <c r="O26" i="1"/>
  <c r="S25" i="1"/>
  <c r="E25" i="1"/>
  <c r="A58" i="1"/>
  <c r="A59" i="1" s="1"/>
  <c r="A25" i="1"/>
  <c r="A26" i="1" s="1"/>
  <c r="S26" i="1" l="1"/>
  <c r="R26" i="1"/>
  <c r="O27" i="1"/>
  <c r="B26" i="1"/>
  <c r="E26" i="1"/>
  <c r="D26" i="1"/>
  <c r="D27" i="1" s="1"/>
  <c r="A27" i="1"/>
  <c r="C26" i="1"/>
  <c r="C27" i="1" s="1"/>
  <c r="O28" i="1" l="1"/>
  <c r="R27" i="1"/>
  <c r="S27" i="1"/>
  <c r="E27" i="1"/>
  <c r="E28" i="1" s="1"/>
  <c r="C28" i="1"/>
  <c r="B27" i="1"/>
  <c r="B28" i="1" s="1"/>
  <c r="A60" i="1"/>
  <c r="A61" i="1" s="1"/>
  <c r="O29" i="1" l="1"/>
  <c r="R28" i="1"/>
  <c r="S28" i="1"/>
  <c r="B29" i="1"/>
  <c r="E29" i="1"/>
  <c r="A28" i="1"/>
  <c r="A29" i="1" s="1"/>
  <c r="A62" i="1"/>
  <c r="D28" i="1"/>
  <c r="D29" i="1" s="1"/>
  <c r="O30" i="1" l="1"/>
  <c r="R29" i="1"/>
  <c r="S29" i="1"/>
  <c r="B30" i="1"/>
  <c r="C29" i="1"/>
  <c r="C30" i="1" s="1"/>
  <c r="S30" i="1" l="1"/>
  <c r="O31" i="1"/>
  <c r="R30" i="1"/>
  <c r="D30" i="1"/>
  <c r="D31" i="1" s="1"/>
  <c r="E30" i="1"/>
  <c r="E31" i="1" s="1"/>
  <c r="C31" i="1"/>
  <c r="A30" i="1"/>
  <c r="A31" i="1" s="1"/>
  <c r="A63" i="1"/>
  <c r="A64" i="1" s="1"/>
  <c r="O32" i="1" l="1"/>
  <c r="R31" i="1"/>
  <c r="S31" i="1"/>
  <c r="E32" i="1"/>
  <c r="A65" i="1"/>
  <c r="D32" i="1"/>
  <c r="B31" i="1"/>
  <c r="B32" i="1" s="1"/>
  <c r="O33" i="1" l="1"/>
  <c r="R32" i="1"/>
  <c r="S32" i="1"/>
  <c r="E33" i="1"/>
  <c r="C32" i="1"/>
  <c r="C33" i="1" s="1"/>
  <c r="B33" i="1"/>
  <c r="A32" i="1"/>
  <c r="A33" i="1" s="1"/>
  <c r="R33" i="1" l="1"/>
  <c r="O34" i="1"/>
  <c r="B34" i="1" s="1"/>
  <c r="S33" i="1"/>
  <c r="A66" i="1"/>
  <c r="A67" i="1" s="1"/>
  <c r="A34" i="1"/>
  <c r="D33" i="1"/>
  <c r="D34" i="1" s="1"/>
  <c r="E34" i="1" l="1"/>
  <c r="E35" i="1" s="1"/>
  <c r="C34" i="1"/>
  <c r="C35" i="1" s="1"/>
  <c r="A35" i="1"/>
  <c r="S34" i="1"/>
  <c r="R34" i="1"/>
  <c r="O35" i="1"/>
  <c r="A68" i="1" s="1"/>
  <c r="B35" i="1"/>
  <c r="O36" i="1" l="1"/>
  <c r="A69" i="1" s="1"/>
  <c r="R35" i="1"/>
  <c r="S35" i="1"/>
  <c r="D35" i="1"/>
  <c r="D36" i="1" s="1"/>
  <c r="E36" i="1" l="1"/>
  <c r="E37" i="1" s="1"/>
  <c r="O37" i="1"/>
  <c r="R36" i="1"/>
  <c r="S36" i="1"/>
  <c r="A36" i="1"/>
  <c r="A37" i="1" s="1"/>
  <c r="D37" i="1"/>
  <c r="B36" i="1"/>
  <c r="B37" i="1" s="1"/>
  <c r="C36" i="1"/>
  <c r="C37" i="1" s="1"/>
  <c r="O38" i="1" l="1"/>
  <c r="D38" i="1" s="1"/>
  <c r="R37" i="1"/>
  <c r="S37" i="1"/>
  <c r="A38" i="1"/>
  <c r="E38" i="1"/>
  <c r="C38" i="1"/>
  <c r="A70" i="1"/>
  <c r="A71" i="1" s="1"/>
  <c r="E39" i="1" l="1"/>
  <c r="S38" i="1"/>
  <c r="R38" i="1"/>
  <c r="O39" i="1"/>
  <c r="A39" i="1"/>
  <c r="D39" i="1"/>
  <c r="A72" i="1"/>
  <c r="B38" i="1"/>
  <c r="B39" i="1" s="1"/>
  <c r="O40" i="1" l="1"/>
  <c r="E40" i="1" s="1"/>
  <c r="R39" i="1"/>
  <c r="S39" i="1"/>
  <c r="C39" i="1"/>
  <c r="C40" i="1" s="1"/>
  <c r="A73" i="1" l="1"/>
  <c r="A74" i="1"/>
  <c r="O41" i="1"/>
  <c r="R40" i="1"/>
  <c r="S40" i="1"/>
  <c r="A40" i="1"/>
  <c r="A41" i="1" s="1"/>
  <c r="C41" i="1"/>
  <c r="B40" i="1"/>
  <c r="B41" i="1" s="1"/>
  <c r="D40" i="1"/>
  <c r="D41" i="1" s="1"/>
  <c r="J40" i="1" l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73" i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R41" i="1"/>
  <c r="K40" i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L40" i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40" i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41" i="1"/>
  <c r="M40" i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E41" i="1"/>
</calcChain>
</file>

<file path=xl/sharedStrings.xml><?xml version="1.0" encoding="utf-8"?>
<sst xmlns="http://schemas.openxmlformats.org/spreadsheetml/2006/main" count="176" uniqueCount="78">
  <si>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</si>
  <si>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</si>
  <si>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</si>
  <si>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</si>
  <si>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</si>
  <si>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</si>
  <si>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</si>
  <si>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</si>
  <si>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</si>
  <si>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</si>
  <si>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</si>
  <si>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</si>
  <si>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</si>
  <si>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</si>
  <si>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</si>
  <si>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</si>
  <si>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</si>
  <si>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</si>
  <si>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</si>
  <si>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</si>
  <si>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</si>
  <si>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</si>
  <si>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</si>
  <si>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</si>
  <si>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</si>
  <si>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</si>
  <si>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</si>
  <si>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Mozaceni Vale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</si>
  <si>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</si>
  <si>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</si>
  <si>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</si>
  <si>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</si>
  <si>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</si>
  <si>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</si>
  <si>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</si>
  <si>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</si>
  <si>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</si>
  <si>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</si>
  <si>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</si>
  <si>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</si>
  <si>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</si>
  <si>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</si>
  <si>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</si>
  <si>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</si>
  <si>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</si>
  <si>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</si>
  <si>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</si>
  <si>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</si>
  <si>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</si>
  <si>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</si>
  <si>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Bumbueni Ramificatie</t>
  </si>
  <si>
    <t>Silisteni Ramificatie</t>
  </si>
  <si>
    <t>Langesti</t>
  </si>
  <si>
    <t>Lunca Corbului</t>
  </si>
  <si>
    <t>Padureti</t>
  </si>
  <si>
    <t>Catane</t>
  </si>
  <si>
    <t>Falfani</t>
  </si>
  <si>
    <t>Cotmeana</t>
  </si>
  <si>
    <t>Cochinesti</t>
  </si>
  <si>
    <t>Stolnici Ramificatie</t>
  </si>
  <si>
    <t>Harsesti1</t>
  </si>
  <si>
    <t>Harsesti2</t>
  </si>
  <si>
    <t>Ciobani</t>
  </si>
  <si>
    <t>Martalogi</t>
  </si>
  <si>
    <t>Urluieni</t>
  </si>
  <si>
    <t>Urluieni Scoala</t>
  </si>
  <si>
    <t>Malu Biserica</t>
  </si>
  <si>
    <t>Malu</t>
  </si>
  <si>
    <t>Ciocesti</t>
  </si>
  <si>
    <t>Barla1</t>
  </si>
  <si>
    <t>Barla2</t>
  </si>
  <si>
    <t>Podisoru</t>
  </si>
  <si>
    <t>Mozaceni Vale</t>
  </si>
  <si>
    <t>1=7</t>
  </si>
  <si>
    <t>1=5</t>
  </si>
  <si>
    <t>C6</t>
  </si>
  <si>
    <t>EMITENT,</t>
  </si>
  <si>
    <t>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</si>
</sst>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5"/>
  <sheetViews>
    <sheetView tabSelected="1" workbookViewId="0">
      <selection activeCell="G2" sqref="G2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8.75" customHeight="1" x14ac:dyDescent="0.25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8.75" customHeight="1" x14ac:dyDescent="0.25">
      <c r="A11" s="12" t="s">
        <v>28</v>
      </c>
      <c r="B11" s="12"/>
      <c r="C11" s="12"/>
      <c r="D11" s="12"/>
      <c r="E11" s="14" t="s">
        <v>77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59" t="s">
        <v>29</v>
      </c>
      <c r="B12" s="60"/>
      <c r="C12" s="60"/>
      <c r="D12" s="60"/>
      <c r="E12" s="60"/>
      <c r="F12" s="15" t="s">
        <v>30</v>
      </c>
      <c r="G12" s="16" t="s">
        <v>31</v>
      </c>
      <c r="H12" s="16" t="s">
        <v>32</v>
      </c>
      <c r="I12" s="56" t="s">
        <v>33</v>
      </c>
      <c r="J12" s="57"/>
      <c r="K12" s="57"/>
      <c r="L12" s="57"/>
      <c r="M12" s="5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8"/>
      <c r="G13" s="19" t="s">
        <v>35</v>
      </c>
      <c r="H13" s="20" t="s">
        <v>36</v>
      </c>
      <c r="I13" s="56" t="s">
        <v>34</v>
      </c>
      <c r="J13" s="57"/>
      <c r="K13" s="57"/>
      <c r="L13" s="57"/>
      <c r="M13" s="5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0.3125</v>
      </c>
      <c r="B16" s="32">
        <v>0.34027777777777779</v>
      </c>
      <c r="C16" s="32">
        <v>0.5625</v>
      </c>
      <c r="D16" s="32">
        <v>0.64583333333333337</v>
      </c>
      <c r="E16" s="32">
        <v>0.75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0.30027777777777775</v>
      </c>
      <c r="J16" s="35">
        <f t="shared" si="0"/>
        <v>0.32458333333333328</v>
      </c>
      <c r="K16" s="35">
        <f t="shared" si="0"/>
        <v>0.53638888888888892</v>
      </c>
      <c r="L16" s="35">
        <f t="shared" si="0"/>
        <v>0.63361111111111124</v>
      </c>
      <c r="M16" s="36">
        <f t="shared" si="0"/>
        <v>0.72388888888888903</v>
      </c>
      <c r="O16" s="5">
        <v>0</v>
      </c>
      <c r="P16" s="37"/>
      <c r="Q16" s="37"/>
      <c r="R16" s="38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0.32097222222222221</v>
      </c>
      <c r="B17" s="40">
        <f t="shared" si="1"/>
        <v>0.34875</v>
      </c>
      <c r="C17" s="40">
        <f t="shared" si="1"/>
        <v>0.57097222222222221</v>
      </c>
      <c r="D17" s="40">
        <f t="shared" si="1"/>
        <v>0.65430555555555558</v>
      </c>
      <c r="E17" s="40">
        <f t="shared" si="1"/>
        <v>0.75847222222222221</v>
      </c>
      <c r="F17" s="41">
        <v>9.6999999999999993</v>
      </c>
      <c r="G17" s="41">
        <v>1</v>
      </c>
      <c r="H17" s="42" t="s">
        <v>47</v>
      </c>
      <c r="I17" s="40">
        <f t="shared" ref="I17:M17" si="2">I18+TIME(0,0,(3600*($O18-$O17)/(INDEX($T$5:$AB$6,MATCH(I$15,$S$5:$S$6,0),MATCH(CONCATENATE($P18,$Q18),$T$4:$AB$4,0)))+$T$8))</f>
        <v>0.29180555555555554</v>
      </c>
      <c r="J17" s="40">
        <f t="shared" si="2"/>
        <v>0.31611111111111106</v>
      </c>
      <c r="K17" s="40">
        <f t="shared" si="2"/>
        <v>0.5279166666666667</v>
      </c>
      <c r="L17" s="40">
        <f t="shared" si="2"/>
        <v>0.62513888888888902</v>
      </c>
      <c r="M17" s="43">
        <f t="shared" si="2"/>
        <v>0.71541666666666681</v>
      </c>
      <c r="O17" s="5">
        <f t="shared" ref="O17:O41" si="3">O16+F17</f>
        <v>9.6999999999999993</v>
      </c>
      <c r="P17" s="8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8.0787037037037043E-3</v>
      </c>
      <c r="S17" s="45">
        <f t="shared" si="4"/>
        <v>1.0104166666666668E-2</v>
      </c>
      <c r="T17" s="1"/>
      <c r="U17" s="46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0.32353009259259258</v>
      </c>
      <c r="B18" s="40">
        <f t="shared" si="5"/>
        <v>0.35130787037037037</v>
      </c>
      <c r="C18" s="40">
        <f t="shared" si="5"/>
        <v>0.57353009259259258</v>
      </c>
      <c r="D18" s="40">
        <f t="shared" si="5"/>
        <v>0.65686342592592595</v>
      </c>
      <c r="E18" s="40">
        <f t="shared" si="5"/>
        <v>0.76103009259259258</v>
      </c>
      <c r="F18" s="41">
        <v>2.6</v>
      </c>
      <c r="G18" s="41">
        <v>2</v>
      </c>
      <c r="H18" s="47" t="s">
        <v>49</v>
      </c>
      <c r="I18" s="40">
        <f t="shared" ref="I18:M18" si="6">I19+TIME(0,0,(3600*($O19-$O18)/(INDEX($T$5:$AB$6,MATCH(I$15,$S$5:$S$6,0),MATCH(CONCATENATE($P19,$Q19),$T$4:$AB$4,0)))+$T$8))</f>
        <v>0.28924768518518518</v>
      </c>
      <c r="J18" s="40">
        <f t="shared" si="6"/>
        <v>0.3135532407407407</v>
      </c>
      <c r="K18" s="40">
        <f t="shared" si="6"/>
        <v>0.52535879629629634</v>
      </c>
      <c r="L18" s="40">
        <f t="shared" si="6"/>
        <v>0.62258101851851866</v>
      </c>
      <c r="M18" s="43">
        <f t="shared" si="6"/>
        <v>0.71285879629629645</v>
      </c>
      <c r="O18" s="5">
        <f t="shared" si="3"/>
        <v>12.299999999999999</v>
      </c>
      <c r="P18" s="8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2.1643518518518518E-3</v>
      </c>
      <c r="S18" s="45">
        <f t="shared" si="7"/>
        <v>2.7083333333333334E-3</v>
      </c>
      <c r="T18" s="1"/>
      <c r="U18" s="46"/>
      <c r="V18" s="1"/>
      <c r="W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0.32850694444444445</v>
      </c>
      <c r="B19" s="40">
        <f t="shared" si="8"/>
        <v>0.35628472222222224</v>
      </c>
      <c r="C19" s="40">
        <f t="shared" si="8"/>
        <v>0.57850694444444439</v>
      </c>
      <c r="D19" s="40">
        <f t="shared" si="8"/>
        <v>0.66184027777777776</v>
      </c>
      <c r="E19" s="40">
        <f t="shared" si="8"/>
        <v>0.76600694444444439</v>
      </c>
      <c r="F19" s="41">
        <v>5.5</v>
      </c>
      <c r="G19" s="41">
        <v>3</v>
      </c>
      <c r="H19" s="47" t="s">
        <v>50</v>
      </c>
      <c r="I19" s="40">
        <f t="shared" ref="I19:M19" si="9">I20+TIME(0,0,(3600*($O20-$O19)/(INDEX($T$5:$AB$6,MATCH(I$15,$S$5:$S$6,0),MATCH(CONCATENATE($P20,$Q20),$T$4:$AB$4,0)))+$T$8))</f>
        <v>0.28427083333333331</v>
      </c>
      <c r="J19" s="40">
        <f t="shared" si="9"/>
        <v>0.30857638888888883</v>
      </c>
      <c r="K19" s="40">
        <f t="shared" si="9"/>
        <v>0.52038194444444452</v>
      </c>
      <c r="L19" s="40">
        <f t="shared" si="9"/>
        <v>0.61760416666666684</v>
      </c>
      <c r="M19" s="43">
        <f t="shared" si="9"/>
        <v>0.70788194444444463</v>
      </c>
      <c r="O19" s="5">
        <f t="shared" si="3"/>
        <v>17.799999999999997</v>
      </c>
      <c r="P19" s="8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4.5833333333333334E-3</v>
      </c>
      <c r="S19" s="45">
        <f t="shared" si="10"/>
        <v>5.7291666666666671E-3</v>
      </c>
      <c r="T19" s="1"/>
      <c r="U19" s="46"/>
      <c r="V19" s="1"/>
      <c r="W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0.32973379629629629</v>
      </c>
      <c r="B20" s="40">
        <f t="shared" si="11"/>
        <v>0.35751157407407408</v>
      </c>
      <c r="C20" s="40">
        <f t="shared" si="11"/>
        <v>0.57973379629629629</v>
      </c>
      <c r="D20" s="40">
        <f t="shared" si="11"/>
        <v>0.66306712962962966</v>
      </c>
      <c r="E20" s="40">
        <f t="shared" si="11"/>
        <v>0.76723379629629629</v>
      </c>
      <c r="F20" s="41">
        <v>1</v>
      </c>
      <c r="G20" s="41">
        <v>4</v>
      </c>
      <c r="H20" s="47" t="s">
        <v>51</v>
      </c>
      <c r="I20" s="40">
        <f t="shared" ref="I20:M20" si="12">I21+TIME(0,0,(3600*($O21-$O20)/(INDEX($T$5:$AB$6,MATCH(I$15,$S$5:$S$6,0),MATCH(CONCATENATE($P21,$Q21),$T$4:$AB$4,0)))+$T$8))</f>
        <v>0.28304398148148147</v>
      </c>
      <c r="J20" s="40">
        <f t="shared" si="12"/>
        <v>0.30734953703703699</v>
      </c>
      <c r="K20" s="40">
        <f t="shared" si="12"/>
        <v>0.51915509259259263</v>
      </c>
      <c r="L20" s="40">
        <f t="shared" si="12"/>
        <v>0.61637731481481495</v>
      </c>
      <c r="M20" s="43">
        <f t="shared" si="12"/>
        <v>0.70665509259259274</v>
      </c>
      <c r="O20" s="5">
        <f t="shared" si="3"/>
        <v>18.799999999999997</v>
      </c>
      <c r="P20" s="8">
        <v>1</v>
      </c>
      <c r="Q20" s="44" t="s">
        <v>48</v>
      </c>
      <c r="R20" s="45">
        <f t="shared" ref="R20:S20" si="13">TIME(0,0,(3600*($O20-$O19)/(INDEX($T$5:$AB$6,MATCH(R$15,$S$5:$S$6,0),MATCH((CONCATENATE($P20,$Q20)),$T$4:$AB$4,0)))))</f>
        <v>8.3333333333333339E-4</v>
      </c>
      <c r="S20" s="45">
        <f t="shared" si="13"/>
        <v>1.0416666666666667E-3</v>
      </c>
      <c r="T20" s="1"/>
      <c r="U20" s="46"/>
      <c r="V20" s="1"/>
      <c r="W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0.33203703703703702</v>
      </c>
      <c r="B21" s="40">
        <f t="shared" si="14"/>
        <v>0.35981481481481481</v>
      </c>
      <c r="C21" s="40">
        <f t="shared" si="14"/>
        <v>0.58203703703703702</v>
      </c>
      <c r="D21" s="40">
        <f t="shared" si="14"/>
        <v>0.66537037037037039</v>
      </c>
      <c r="E21" s="40">
        <f t="shared" si="14"/>
        <v>0.76953703703703702</v>
      </c>
      <c r="F21" s="41">
        <v>2.2999999999999998</v>
      </c>
      <c r="G21" s="41">
        <v>5</v>
      </c>
      <c r="H21" s="47" t="s">
        <v>52</v>
      </c>
      <c r="I21" s="40">
        <f t="shared" ref="I21:M21" si="15">I22+TIME(0,0,(3600*($O22-$O21)/(INDEX($T$5:$AB$6,MATCH(I$15,$S$5:$S$6,0),MATCH(CONCATENATE($P22,$Q22),$T$4:$AB$4,0)))+$T$8))</f>
        <v>0.28074074074074074</v>
      </c>
      <c r="J21" s="40">
        <f t="shared" si="15"/>
        <v>0.30504629629629626</v>
      </c>
      <c r="K21" s="40">
        <f t="shared" si="15"/>
        <v>0.5168518518518519</v>
      </c>
      <c r="L21" s="40">
        <f t="shared" si="15"/>
        <v>0.61407407407407422</v>
      </c>
      <c r="M21" s="43">
        <f t="shared" si="15"/>
        <v>0.70435185185185201</v>
      </c>
      <c r="O21" s="5">
        <f t="shared" si="3"/>
        <v>21.099999999999998</v>
      </c>
      <c r="P21" s="8">
        <v>1</v>
      </c>
      <c r="Q21" s="44" t="s">
        <v>48</v>
      </c>
      <c r="R21" s="45">
        <f t="shared" ref="R21:S21" si="16">TIME(0,0,(3600*($O21-$O20)/(INDEX($T$5:$AB$6,MATCH(R$15,$S$5:$S$6,0),MATCH((CONCATENATE($P21,$Q21)),$T$4:$AB$4,0)))))</f>
        <v>1.9097222222222222E-3</v>
      </c>
      <c r="S21" s="45">
        <f t="shared" si="16"/>
        <v>2.3958333333333336E-3</v>
      </c>
      <c r="T21" s="1"/>
      <c r="U21" s="46"/>
      <c r="V21" s="1"/>
      <c r="W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0.33434027777777775</v>
      </c>
      <c r="B22" s="40">
        <f t="shared" si="17"/>
        <v>0.36211805555555554</v>
      </c>
      <c r="C22" s="40">
        <f t="shared" si="17"/>
        <v>0.58434027777777775</v>
      </c>
      <c r="D22" s="40">
        <f t="shared" si="17"/>
        <v>0.66767361111111112</v>
      </c>
      <c r="E22" s="40">
        <f t="shared" si="17"/>
        <v>0.77184027777777775</v>
      </c>
      <c r="F22" s="41">
        <v>2.2999999999999998</v>
      </c>
      <c r="G22" s="41">
        <v>6</v>
      </c>
      <c r="H22" s="47" t="s">
        <v>53</v>
      </c>
      <c r="I22" s="40">
        <f t="shared" ref="I22:M22" si="18">I23+TIME(0,0,(3600*($O23-$O22)/(INDEX($T$5:$AB$6,MATCH(I$15,$S$5:$S$6,0),MATCH(CONCATENATE($P23,$Q23),$T$4:$AB$4,0)))+$T$8))</f>
        <v>0.2784375</v>
      </c>
      <c r="J22" s="40">
        <f t="shared" si="18"/>
        <v>0.30274305555555553</v>
      </c>
      <c r="K22" s="40">
        <f t="shared" si="18"/>
        <v>0.51454861111111116</v>
      </c>
      <c r="L22" s="40">
        <f t="shared" si="18"/>
        <v>0.61177083333333349</v>
      </c>
      <c r="M22" s="43">
        <f t="shared" si="18"/>
        <v>0.70204861111111128</v>
      </c>
      <c r="O22" s="5">
        <f t="shared" si="3"/>
        <v>23.4</v>
      </c>
      <c r="P22" s="8">
        <v>1</v>
      </c>
      <c r="Q22" s="44" t="s">
        <v>48</v>
      </c>
      <c r="R22" s="45">
        <f t="shared" ref="R22:S22" si="19">TIME(0,0,(3600*($O22-$O21)/(INDEX($T$5:$AB$6,MATCH(R$15,$S$5:$S$6,0),MATCH((CONCATENATE($P22,$Q22)),$T$4:$AB$4,0)))))</f>
        <v>1.9097222222222222E-3</v>
      </c>
      <c r="S22" s="45">
        <f t="shared" si="19"/>
        <v>2.3958333333333336E-3</v>
      </c>
      <c r="T22" s="1"/>
      <c r="U22" s="46"/>
      <c r="V22" s="1"/>
      <c r="W22" s="1"/>
    </row>
    <row r="23" spans="1:23" ht="13.5" customHeight="1" x14ac:dyDescent="0.25">
      <c r="A23" s="39">
        <f t="shared" ref="A23:E23" si="20">A22+TIME(0,0,(3600*($O23-$O22)/(INDEX($T$5:$AB$6,MATCH(A$15,$S$5:$S$6,0),MATCH(CONCATENATE($P23,$Q23),$T$4:$AB$4,0)))+$T$8))</f>
        <v>0.33697916666666666</v>
      </c>
      <c r="B23" s="40">
        <f t="shared" si="20"/>
        <v>0.36475694444444445</v>
      </c>
      <c r="C23" s="40">
        <f t="shared" si="20"/>
        <v>0.58697916666666661</v>
      </c>
      <c r="D23" s="40">
        <f t="shared" si="20"/>
        <v>0.67031249999999998</v>
      </c>
      <c r="E23" s="40">
        <f t="shared" si="20"/>
        <v>0.77447916666666661</v>
      </c>
      <c r="F23" s="41">
        <v>2.7</v>
      </c>
      <c r="G23" s="41">
        <v>7</v>
      </c>
      <c r="H23" s="42" t="s">
        <v>54</v>
      </c>
      <c r="I23" s="40">
        <f t="shared" ref="I23:M23" si="21">I24+TIME(0,0,(3600*($O24-$O23)/(INDEX($T$5:$AB$6,MATCH(I$15,$S$5:$S$6,0),MATCH(CONCATENATE($P24,$Q24),$T$4:$AB$4,0)))+$T$8))</f>
        <v>0.27579861111111109</v>
      </c>
      <c r="J23" s="40">
        <f t="shared" si="21"/>
        <v>0.30010416666666662</v>
      </c>
      <c r="K23" s="40">
        <f t="shared" si="21"/>
        <v>0.51190972222222231</v>
      </c>
      <c r="L23" s="40">
        <f t="shared" si="21"/>
        <v>0.60913194444444463</v>
      </c>
      <c r="M23" s="43">
        <f t="shared" si="21"/>
        <v>0.69940972222222242</v>
      </c>
      <c r="O23" s="5">
        <f t="shared" si="3"/>
        <v>26.099999999999998</v>
      </c>
      <c r="P23" s="8">
        <v>1</v>
      </c>
      <c r="Q23" s="44" t="s">
        <v>48</v>
      </c>
      <c r="R23" s="45">
        <f t="shared" ref="R23:S23" si="22">TIME(0,0,(3600*($O23-$O22)/(INDEX($T$5:$AB$6,MATCH(R$15,$S$5:$S$6,0),MATCH((CONCATENATE($P23,$Q23)),$T$4:$AB$4,0)))))</f>
        <v>2.2453703703703702E-3</v>
      </c>
      <c r="S23" s="45">
        <f t="shared" si="22"/>
        <v>2.8124999999999995E-3</v>
      </c>
      <c r="T23" s="1"/>
      <c r="U23" s="46"/>
      <c r="V23" s="1"/>
      <c r="W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0.34011574074074075</v>
      </c>
      <c r="B24" s="40">
        <f t="shared" si="23"/>
        <v>0.36789351851851854</v>
      </c>
      <c r="C24" s="40">
        <f t="shared" si="23"/>
        <v>0.59011574074074069</v>
      </c>
      <c r="D24" s="40">
        <f t="shared" si="23"/>
        <v>0.67344907407407406</v>
      </c>
      <c r="E24" s="40">
        <f t="shared" si="23"/>
        <v>0.77761574074074069</v>
      </c>
      <c r="F24" s="41">
        <v>3.3</v>
      </c>
      <c r="G24" s="41">
        <v>8</v>
      </c>
      <c r="H24" s="42" t="s">
        <v>55</v>
      </c>
      <c r="I24" s="40">
        <f t="shared" ref="I24:M24" si="24">I25+TIME(0,0,(3600*($O25-$O24)/(INDEX($T$5:$AB$6,MATCH(I$15,$S$5:$S$6,0),MATCH(CONCATENATE($P25,$Q25),$T$4:$AB$4,0)))+$T$8))</f>
        <v>0.27266203703703701</v>
      </c>
      <c r="J24" s="40">
        <f t="shared" si="24"/>
        <v>0.29696759259259253</v>
      </c>
      <c r="K24" s="40">
        <f t="shared" si="24"/>
        <v>0.50877314814814822</v>
      </c>
      <c r="L24" s="40">
        <f t="shared" si="24"/>
        <v>0.60599537037037055</v>
      </c>
      <c r="M24" s="43">
        <f t="shared" si="24"/>
        <v>0.69627314814814834</v>
      </c>
      <c r="O24" s="5">
        <f t="shared" si="3"/>
        <v>29.4</v>
      </c>
      <c r="P24" s="8">
        <v>1</v>
      </c>
      <c r="Q24" s="44" t="s">
        <v>48</v>
      </c>
      <c r="R24" s="45">
        <f t="shared" ref="R24:S24" si="25">TIME(0,0,(3600*($O24-$O23)/(INDEX($T$5:$AB$6,MATCH(R$15,$S$5:$S$6,0),MATCH((CONCATENATE($P24,$Q24)),$T$4:$AB$4,0)))))</f>
        <v>2.7430555555555559E-3</v>
      </c>
      <c r="S24" s="45">
        <f t="shared" si="25"/>
        <v>3.4375E-3</v>
      </c>
      <c r="T24" s="1"/>
      <c r="U24" s="46"/>
      <c r="V24" s="1"/>
      <c r="W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0.34283564814814815</v>
      </c>
      <c r="B25" s="40">
        <f t="shared" si="26"/>
        <v>0.37061342592592594</v>
      </c>
      <c r="C25" s="40">
        <f t="shared" si="26"/>
        <v>0.59283564814814815</v>
      </c>
      <c r="D25" s="40">
        <f t="shared" si="26"/>
        <v>0.67616898148148152</v>
      </c>
      <c r="E25" s="40">
        <f t="shared" si="26"/>
        <v>0.78033564814814815</v>
      </c>
      <c r="F25" s="41">
        <v>2.8</v>
      </c>
      <c r="G25" s="41">
        <v>9</v>
      </c>
      <c r="H25" s="42" t="s">
        <v>56</v>
      </c>
      <c r="I25" s="40">
        <f t="shared" ref="I25:M25" si="27">I26+TIME(0,0,(3600*($O26-$O25)/(INDEX($T$5:$AB$6,MATCH(I$15,$S$5:$S$6,0),MATCH(CONCATENATE($P26,$Q26),$T$4:$AB$4,0)))+$T$8))</f>
        <v>0.2699421296296296</v>
      </c>
      <c r="J25" s="40">
        <f t="shared" si="27"/>
        <v>0.29424768518518513</v>
      </c>
      <c r="K25" s="40">
        <f t="shared" si="27"/>
        <v>0.50605324074074076</v>
      </c>
      <c r="L25" s="40">
        <f t="shared" si="27"/>
        <v>0.60327546296296308</v>
      </c>
      <c r="M25" s="43">
        <f t="shared" si="27"/>
        <v>0.69355324074074087</v>
      </c>
      <c r="O25" s="5">
        <f t="shared" si="3"/>
        <v>32.199999999999996</v>
      </c>
      <c r="P25" s="8">
        <v>1</v>
      </c>
      <c r="Q25" s="44" t="s">
        <v>48</v>
      </c>
      <c r="R25" s="45">
        <f t="shared" ref="R25:S25" si="28">TIME(0,0,(3600*($O25-$O24)/(INDEX($T$5:$AB$6,MATCH(R$15,$S$5:$S$6,0),MATCH((CONCATENATE($P25,$Q25)),$T$4:$AB$4,0)))))</f>
        <v>2.3263888888888887E-3</v>
      </c>
      <c r="S25" s="45">
        <f t="shared" si="28"/>
        <v>2.9166666666666668E-3</v>
      </c>
      <c r="T25" s="1"/>
      <c r="U25" s="46"/>
      <c r="V25" s="1"/>
      <c r="W25" s="1"/>
    </row>
    <row r="26" spans="1:23" ht="13.5" customHeight="1" x14ac:dyDescent="0.25">
      <c r="A26" s="39">
        <f t="shared" ref="A26:E26" si="29">A25+TIME(0,0,(3600*($O26-$O25)/(INDEX($T$5:$AB$6,MATCH(A$15,$S$5:$S$6,0),MATCH(CONCATENATE($P26,$Q26),$T$4:$AB$4,0)))+$T$8))</f>
        <v>0.34422453703703704</v>
      </c>
      <c r="B26" s="40">
        <f t="shared" si="29"/>
        <v>0.37200231481481483</v>
      </c>
      <c r="C26" s="40">
        <f t="shared" si="29"/>
        <v>0.59422453703703704</v>
      </c>
      <c r="D26" s="40">
        <f t="shared" si="29"/>
        <v>0.67755787037037041</v>
      </c>
      <c r="E26" s="40">
        <f t="shared" si="29"/>
        <v>0.78172453703703704</v>
      </c>
      <c r="F26" s="41">
        <v>1.2</v>
      </c>
      <c r="G26" s="41">
        <v>10</v>
      </c>
      <c r="H26" s="42" t="s">
        <v>57</v>
      </c>
      <c r="I26" s="40">
        <f t="shared" ref="I26:M26" si="30">I27+TIME(0,0,(3600*($O27-$O26)/(INDEX($T$5:$AB$6,MATCH(I$15,$S$5:$S$6,0),MATCH(CONCATENATE($P27,$Q27),$T$4:$AB$4,0)))+$T$8))</f>
        <v>0.26855324074074072</v>
      </c>
      <c r="J26" s="40">
        <f t="shared" si="30"/>
        <v>0.29285879629629624</v>
      </c>
      <c r="K26" s="40">
        <f t="shared" si="30"/>
        <v>0.50466435185185188</v>
      </c>
      <c r="L26" s="40">
        <f t="shared" si="30"/>
        <v>0.6018865740740742</v>
      </c>
      <c r="M26" s="43">
        <f t="shared" si="30"/>
        <v>0.69216435185185199</v>
      </c>
      <c r="O26" s="5">
        <f t="shared" si="3"/>
        <v>33.4</v>
      </c>
      <c r="P26" s="8">
        <v>1</v>
      </c>
      <c r="Q26" s="44" t="s">
        <v>48</v>
      </c>
      <c r="R26" s="45">
        <f t="shared" ref="R26:S26" si="31">TIME(0,0,(3600*($O26-$O25)/(INDEX($T$5:$AB$6,MATCH(R$15,$S$5:$S$6,0),MATCH((CONCATENATE($P26,$Q26)),$T$4:$AB$4,0)))))</f>
        <v>9.9537037037037042E-4</v>
      </c>
      <c r="S26" s="45">
        <f t="shared" si="31"/>
        <v>1.25E-3</v>
      </c>
      <c r="T26" s="1"/>
      <c r="U26" s="46"/>
      <c r="V26" s="1"/>
      <c r="W26" s="1"/>
    </row>
    <row r="27" spans="1:23" ht="13.5" customHeight="1" x14ac:dyDescent="0.25">
      <c r="A27" s="39">
        <f t="shared" ref="A27:E27" si="32">A26+TIME(0,0,(3600*($O27-$O26)/(INDEX($T$5:$AB$6,MATCH(A$15,$S$5:$S$6,0),MATCH(CONCATENATE($P27,$Q27),$T$4:$AB$4,0)))+$T$8))</f>
        <v>0.34553240740740743</v>
      </c>
      <c r="B27" s="40">
        <f t="shared" si="32"/>
        <v>0.37331018518518522</v>
      </c>
      <c r="C27" s="40">
        <f t="shared" si="32"/>
        <v>0.59553240740740743</v>
      </c>
      <c r="D27" s="40">
        <f t="shared" si="32"/>
        <v>0.6788657407407408</v>
      </c>
      <c r="E27" s="40">
        <f t="shared" si="32"/>
        <v>0.78303240740740743</v>
      </c>
      <c r="F27" s="41">
        <v>1.1000000000000001</v>
      </c>
      <c r="G27" s="41">
        <v>11</v>
      </c>
      <c r="H27" s="42" t="s">
        <v>58</v>
      </c>
      <c r="I27" s="40">
        <f t="shared" ref="I27:M27" si="33">I28+TIME(0,0,(3600*($O28-$O27)/(INDEX($T$5:$AB$6,MATCH(I$15,$S$5:$S$6,0),MATCH(CONCATENATE($P28,$Q28),$T$4:$AB$4,0)))+$T$8))</f>
        <v>0.26724537037037033</v>
      </c>
      <c r="J27" s="40">
        <f t="shared" si="33"/>
        <v>0.29155092592592585</v>
      </c>
      <c r="K27" s="40">
        <f t="shared" si="33"/>
        <v>0.50335648148148149</v>
      </c>
      <c r="L27" s="40">
        <f t="shared" si="33"/>
        <v>0.60057870370370381</v>
      </c>
      <c r="M27" s="43">
        <f t="shared" si="33"/>
        <v>0.6908564814814816</v>
      </c>
      <c r="O27" s="5">
        <f t="shared" si="3"/>
        <v>34.5</v>
      </c>
      <c r="P27" s="8">
        <v>1</v>
      </c>
      <c r="Q27" s="44" t="s">
        <v>48</v>
      </c>
      <c r="R27" s="45">
        <f t="shared" ref="R27:S27" si="34">TIME(0,0,(3600*($O27-$O26)/(INDEX($T$5:$AB$6,MATCH(R$15,$S$5:$S$6,0),MATCH((CONCATENATE($P27,$Q27)),$T$4:$AB$4,0)))))</f>
        <v>9.1435185185185185E-4</v>
      </c>
      <c r="S27" s="45">
        <f t="shared" si="34"/>
        <v>1.1458333333333333E-3</v>
      </c>
      <c r="T27" s="1"/>
      <c r="U27" s="46"/>
      <c r="V27" s="1"/>
      <c r="W27" s="1"/>
    </row>
    <row r="28" spans="1:23" ht="13.5" customHeight="1" x14ac:dyDescent="0.25">
      <c r="A28" s="39">
        <f t="shared" ref="A28:E28" si="35">A27+TIME(0,0,(3600*($O28-$O27)/(INDEX($T$5:$AB$6,MATCH(A$15,$S$5:$S$6,0),MATCH(CONCATENATE($P28,$Q28),$T$4:$AB$4,0)))+$T$8))</f>
        <v>0.3480092592592593</v>
      </c>
      <c r="B28" s="40">
        <f t="shared" si="35"/>
        <v>0.37578703703703709</v>
      </c>
      <c r="C28" s="40">
        <f t="shared" si="35"/>
        <v>0.5980092592592593</v>
      </c>
      <c r="D28" s="40">
        <f t="shared" si="35"/>
        <v>0.68134259259259267</v>
      </c>
      <c r="E28" s="40">
        <f t="shared" si="35"/>
        <v>0.7855092592592593</v>
      </c>
      <c r="F28" s="41">
        <v>2.5</v>
      </c>
      <c r="G28" s="41">
        <v>12</v>
      </c>
      <c r="H28" s="42" t="s">
        <v>59</v>
      </c>
      <c r="I28" s="40">
        <f t="shared" ref="I28:M28" si="36">I29+TIME(0,0,(3600*($O29-$O28)/(INDEX($T$5:$AB$6,MATCH(I$15,$S$5:$S$6,0),MATCH(CONCATENATE($P29,$Q29),$T$4:$AB$4,0)))+$T$8))</f>
        <v>0.26476851851851846</v>
      </c>
      <c r="J28" s="40">
        <f t="shared" si="36"/>
        <v>0.28907407407407398</v>
      </c>
      <c r="K28" s="40">
        <f t="shared" si="36"/>
        <v>0.50087962962962962</v>
      </c>
      <c r="L28" s="40">
        <f t="shared" si="36"/>
        <v>0.59810185185185194</v>
      </c>
      <c r="M28" s="43">
        <f t="shared" si="36"/>
        <v>0.68837962962962973</v>
      </c>
      <c r="O28" s="5">
        <f t="shared" si="3"/>
        <v>37</v>
      </c>
      <c r="P28" s="8">
        <v>1</v>
      </c>
      <c r="Q28" s="44" t="s">
        <v>48</v>
      </c>
      <c r="R28" s="45">
        <f t="shared" ref="R28:S28" si="37">TIME(0,0,(3600*($O28-$O27)/(INDEX($T$5:$AB$6,MATCH(R$15,$S$5:$S$6,0),MATCH((CONCATENATE($P28,$Q28)),$T$4:$AB$4,0)))))</f>
        <v>2.0833333333333333E-3</v>
      </c>
      <c r="S28" s="45">
        <f t="shared" si="37"/>
        <v>2.6041666666666665E-3</v>
      </c>
      <c r="T28" s="1"/>
      <c r="U28" s="46"/>
      <c r="V28" s="1"/>
      <c r="W28" s="1"/>
    </row>
    <row r="29" spans="1:23" ht="13.5" customHeight="1" x14ac:dyDescent="0.25">
      <c r="A29" s="39">
        <f t="shared" ref="A29:E29" si="38">A28+TIME(0,0,(3600*($O29-$O28)/(INDEX($T$5:$AB$6,MATCH(A$15,$S$5:$S$6,0),MATCH(CONCATENATE($P29,$Q29),$T$4:$AB$4,0)))+$T$8))</f>
        <v>0.35164351851851855</v>
      </c>
      <c r="B29" s="40">
        <f t="shared" si="38"/>
        <v>0.37942129629629634</v>
      </c>
      <c r="C29" s="40">
        <f t="shared" si="38"/>
        <v>0.60164351851851861</v>
      </c>
      <c r="D29" s="40">
        <f t="shared" si="38"/>
        <v>0.68497685185185198</v>
      </c>
      <c r="E29" s="40">
        <f t="shared" si="38"/>
        <v>0.78914351851851861</v>
      </c>
      <c r="F29" s="41">
        <v>3.9</v>
      </c>
      <c r="G29" s="41">
        <v>13</v>
      </c>
      <c r="H29" s="42" t="s">
        <v>60</v>
      </c>
      <c r="I29" s="40">
        <f t="shared" ref="I29:M29" si="39">I30+TIME(0,0,(3600*($O30-$O29)/(INDEX($T$5:$AB$6,MATCH(I$15,$S$5:$S$6,0),MATCH(CONCATENATE($P30,$Q30),$T$4:$AB$4,0)))+$T$8))</f>
        <v>0.2611342592592592</v>
      </c>
      <c r="J29" s="40">
        <f t="shared" si="39"/>
        <v>0.28543981481481473</v>
      </c>
      <c r="K29" s="40">
        <f t="shared" si="39"/>
        <v>0.49724537037037031</v>
      </c>
      <c r="L29" s="40">
        <f t="shared" si="39"/>
        <v>0.59446759259259263</v>
      </c>
      <c r="M29" s="43">
        <f t="shared" si="39"/>
        <v>0.68474537037037042</v>
      </c>
      <c r="O29" s="5">
        <f t="shared" si="3"/>
        <v>40.9</v>
      </c>
      <c r="P29" s="8">
        <v>1</v>
      </c>
      <c r="Q29" s="44" t="s">
        <v>48</v>
      </c>
      <c r="R29" s="45">
        <f t="shared" ref="R29:S29" si="40">TIME(0,0,(3600*($O29-$O28)/(INDEX($T$5:$AB$6,MATCH(R$15,$S$5:$S$6,0),MATCH((CONCATENATE($P29,$Q29)),$T$4:$AB$4,0)))))</f>
        <v>3.2407407407407406E-3</v>
      </c>
      <c r="S29" s="45">
        <f t="shared" si="40"/>
        <v>4.0624999999999993E-3</v>
      </c>
      <c r="T29" s="1"/>
      <c r="U29" s="46"/>
      <c r="V29" s="1"/>
      <c r="W29" s="1"/>
    </row>
    <row r="30" spans="1:23" ht="13.5" customHeight="1" x14ac:dyDescent="0.25">
      <c r="A30" s="39">
        <f t="shared" ref="A30:E30" si="41">A29+TIME(0,0,(3600*($O30-$O29)/(INDEX($T$5:$AB$6,MATCH(A$15,$S$5:$S$6,0),MATCH(CONCATENATE($P30,$Q30),$T$4:$AB$4,0)))+$T$8))</f>
        <v>0.3535300925925926</v>
      </c>
      <c r="B30" s="40">
        <f t="shared" si="41"/>
        <v>0.38130787037037039</v>
      </c>
      <c r="C30" s="40">
        <f t="shared" si="41"/>
        <v>0.60353009259259272</v>
      </c>
      <c r="D30" s="40">
        <f t="shared" si="41"/>
        <v>0.68686342592592609</v>
      </c>
      <c r="E30" s="40">
        <f t="shared" si="41"/>
        <v>0.79103009259259272</v>
      </c>
      <c r="F30" s="41">
        <v>1.8</v>
      </c>
      <c r="G30" s="41">
        <v>14</v>
      </c>
      <c r="H30" s="42" t="s">
        <v>61</v>
      </c>
      <c r="I30" s="40">
        <f t="shared" ref="I30:M30" si="42">I31+TIME(0,0,(3600*($O31-$O30)/(INDEX($T$5:$AB$6,MATCH(I$15,$S$5:$S$6,0),MATCH(CONCATENATE($P31,$Q31),$T$4:$AB$4,0)))+$T$8))</f>
        <v>0.25924768518518515</v>
      </c>
      <c r="J30" s="40">
        <f t="shared" si="42"/>
        <v>0.28355324074074068</v>
      </c>
      <c r="K30" s="40">
        <f t="shared" si="42"/>
        <v>0.49535879629629626</v>
      </c>
      <c r="L30" s="40">
        <f t="shared" si="42"/>
        <v>0.59258101851851852</v>
      </c>
      <c r="M30" s="43">
        <f t="shared" si="42"/>
        <v>0.68285879629629631</v>
      </c>
      <c r="O30" s="5">
        <f t="shared" si="3"/>
        <v>42.699999999999996</v>
      </c>
      <c r="P30" s="8">
        <v>1</v>
      </c>
      <c r="Q30" s="44" t="s">
        <v>48</v>
      </c>
      <c r="R30" s="45">
        <f t="shared" ref="R30:S30" si="43">TIME(0,0,(3600*($O30-$O29)/(INDEX($T$5:$AB$6,MATCH(R$15,$S$5:$S$6,0),MATCH((CONCATENATE($P30,$Q30)),$T$4:$AB$4,0)))))</f>
        <v>1.4930555555555556E-3</v>
      </c>
      <c r="S30" s="45">
        <f t="shared" si="43"/>
        <v>1.8750000000000001E-3</v>
      </c>
      <c r="T30" s="1"/>
      <c r="U30" s="46"/>
      <c r="V30" s="1"/>
      <c r="W30" s="1"/>
    </row>
    <row r="31" spans="1:23" ht="13.5" customHeight="1" x14ac:dyDescent="0.25">
      <c r="A31" s="39">
        <f t="shared" ref="A31:E31" si="44">A30+TIME(0,0,(3600*($O31-$O30)/(INDEX($T$5:$AB$6,MATCH(A$15,$S$5:$S$6,0),MATCH(CONCATENATE($P31,$Q31),$T$4:$AB$4,0)))+$T$8))</f>
        <v>0.35508101851851853</v>
      </c>
      <c r="B31" s="40">
        <f t="shared" si="44"/>
        <v>0.38285879629629632</v>
      </c>
      <c r="C31" s="40">
        <f t="shared" si="44"/>
        <v>0.60508101851851859</v>
      </c>
      <c r="D31" s="40">
        <f t="shared" si="44"/>
        <v>0.68841435185185196</v>
      </c>
      <c r="E31" s="40">
        <f t="shared" si="44"/>
        <v>0.79258101851851859</v>
      </c>
      <c r="F31" s="41">
        <v>1.4</v>
      </c>
      <c r="G31" s="41">
        <v>15</v>
      </c>
      <c r="H31" s="42" t="s">
        <v>62</v>
      </c>
      <c r="I31" s="40">
        <f t="shared" ref="I31:M31" si="45">I32+TIME(0,0,(3600*($O32-$O31)/(INDEX($T$5:$AB$6,MATCH(I$15,$S$5:$S$6,0),MATCH(CONCATENATE($P32,$Q32),$T$4:$AB$4,0)))+$T$8))</f>
        <v>0.25769675925925922</v>
      </c>
      <c r="J31" s="40">
        <f t="shared" si="45"/>
        <v>0.28200231481481475</v>
      </c>
      <c r="K31" s="40">
        <f t="shared" si="45"/>
        <v>0.49380787037037033</v>
      </c>
      <c r="L31" s="40">
        <f t="shared" si="45"/>
        <v>0.59103009259259265</v>
      </c>
      <c r="M31" s="43">
        <f t="shared" si="45"/>
        <v>0.68130787037037044</v>
      </c>
      <c r="O31" s="5">
        <f t="shared" si="3"/>
        <v>44.099999999999994</v>
      </c>
      <c r="P31" s="8">
        <v>1</v>
      </c>
      <c r="Q31" s="44" t="s">
        <v>48</v>
      </c>
      <c r="R31" s="45">
        <f t="shared" ref="R31:S31" si="46">TIME(0,0,(3600*($O31-$O30)/(INDEX($T$5:$AB$6,MATCH(R$15,$S$5:$S$6,0),MATCH((CONCATENATE($P31,$Q31)),$T$4:$AB$4,0)))))</f>
        <v>1.1574074074074076E-3</v>
      </c>
      <c r="S31" s="45">
        <f t="shared" si="46"/>
        <v>1.4583333333333334E-3</v>
      </c>
      <c r="T31" s="1"/>
      <c r="U31" s="46"/>
      <c r="V31" s="1"/>
      <c r="W31" s="1"/>
    </row>
    <row r="32" spans="1:23" ht="13.5" customHeight="1" x14ac:dyDescent="0.25">
      <c r="A32" s="39">
        <f t="shared" ref="A32:E32" si="47">A31+TIME(0,0,(3600*($O32-$O31)/(INDEX($T$5:$AB$6,MATCH(A$15,$S$5:$S$6,0),MATCH(CONCATENATE($P32,$Q32),$T$4:$AB$4,0)))+$T$8))</f>
        <v>0.35605324074074074</v>
      </c>
      <c r="B32" s="40">
        <f t="shared" si="47"/>
        <v>0.38383101851851853</v>
      </c>
      <c r="C32" s="40">
        <f t="shared" si="47"/>
        <v>0.60605324074074085</v>
      </c>
      <c r="D32" s="40">
        <f t="shared" si="47"/>
        <v>0.68938657407407422</v>
      </c>
      <c r="E32" s="40">
        <f t="shared" si="47"/>
        <v>0.79355324074074085</v>
      </c>
      <c r="F32" s="41">
        <v>0.7</v>
      </c>
      <c r="G32" s="41">
        <v>16</v>
      </c>
      <c r="H32" s="42" t="s">
        <v>63</v>
      </c>
      <c r="I32" s="40">
        <f t="shared" ref="I32:M32" si="48">I33+TIME(0,0,(3600*($O33-$O32)/(INDEX($T$5:$AB$6,MATCH(I$15,$S$5:$S$6,0),MATCH(CONCATENATE($P33,$Q33),$T$4:$AB$4,0)))+$T$8))</f>
        <v>0.25672453703703701</v>
      </c>
      <c r="J32" s="40">
        <f t="shared" si="48"/>
        <v>0.28103009259259254</v>
      </c>
      <c r="K32" s="40">
        <f t="shared" si="48"/>
        <v>0.49283564814814812</v>
      </c>
      <c r="L32" s="40">
        <f t="shared" si="48"/>
        <v>0.59005787037037039</v>
      </c>
      <c r="M32" s="43">
        <f t="shared" si="48"/>
        <v>0.68033564814814818</v>
      </c>
      <c r="O32" s="5">
        <f t="shared" si="3"/>
        <v>44.8</v>
      </c>
      <c r="P32" s="8">
        <v>1</v>
      </c>
      <c r="Q32" s="44" t="s">
        <v>48</v>
      </c>
      <c r="R32" s="45">
        <f t="shared" ref="R32:S32" si="49">TIME(0,0,(3600*($O32-$O31)/(INDEX($T$5:$AB$6,MATCH(R$15,$S$5:$S$6,0),MATCH((CONCATENATE($P32,$Q32)),$T$4:$AB$4,0)))))</f>
        <v>5.7870370370370378E-4</v>
      </c>
      <c r="S32" s="45">
        <f t="shared" si="49"/>
        <v>7.291666666666667E-4</v>
      </c>
      <c r="T32" s="1"/>
      <c r="U32" s="46"/>
      <c r="V32" s="1"/>
      <c r="W32" s="1"/>
    </row>
    <row r="33" spans="1:23" ht="13.5" customHeight="1" x14ac:dyDescent="0.25">
      <c r="A33" s="39">
        <f t="shared" ref="A33:E33" si="50">A32+TIME(0,0,(3600*($O33-$O32)/(INDEX($T$5:$AB$6,MATCH(A$15,$S$5:$S$6,0),MATCH(CONCATENATE($P33,$Q33),$T$4:$AB$4,0)))+$T$8))</f>
        <v>0.35769675925925926</v>
      </c>
      <c r="B33" s="40">
        <f t="shared" si="50"/>
        <v>0.38547453703703705</v>
      </c>
      <c r="C33" s="40">
        <f t="shared" si="50"/>
        <v>0.60769675925925937</v>
      </c>
      <c r="D33" s="40">
        <f t="shared" si="50"/>
        <v>0.69103009259259274</v>
      </c>
      <c r="E33" s="40">
        <f t="shared" si="50"/>
        <v>0.79519675925925937</v>
      </c>
      <c r="F33" s="41">
        <v>1.5</v>
      </c>
      <c r="G33" s="41">
        <v>17</v>
      </c>
      <c r="H33" s="42" t="s">
        <v>64</v>
      </c>
      <c r="I33" s="40">
        <f t="shared" ref="I33:M33" si="51">I34+TIME(0,0,(3600*($O34-$O33)/(INDEX($T$5:$AB$6,MATCH(I$15,$S$5:$S$6,0),MATCH(CONCATENATE($P34,$Q34),$T$4:$AB$4,0)))+$T$8))</f>
        <v>0.2550810185185185</v>
      </c>
      <c r="J33" s="40">
        <f t="shared" si="51"/>
        <v>0.27938657407407402</v>
      </c>
      <c r="K33" s="40">
        <f t="shared" si="51"/>
        <v>0.4911921296296296</v>
      </c>
      <c r="L33" s="40">
        <f t="shared" si="51"/>
        <v>0.58841435185185187</v>
      </c>
      <c r="M33" s="43">
        <f t="shared" si="51"/>
        <v>0.67869212962962966</v>
      </c>
      <c r="O33" s="5">
        <f t="shared" si="3"/>
        <v>46.3</v>
      </c>
      <c r="P33" s="8">
        <v>1</v>
      </c>
      <c r="Q33" s="44" t="s">
        <v>48</v>
      </c>
      <c r="R33" s="45">
        <f t="shared" ref="R33:S33" si="52">TIME(0,0,(3600*($O33-$O32)/(INDEX($T$5:$AB$6,MATCH(R$15,$S$5:$S$6,0),MATCH((CONCATENATE($P33,$Q33)),$T$4:$AB$4,0)))))</f>
        <v>1.25E-3</v>
      </c>
      <c r="S33" s="45">
        <f t="shared" si="52"/>
        <v>1.5624999999999999E-3</v>
      </c>
      <c r="T33" s="1"/>
      <c r="U33" s="46"/>
      <c r="V33" s="1"/>
      <c r="W33" s="1"/>
    </row>
    <row r="34" spans="1:23" ht="13.5" customHeight="1" x14ac:dyDescent="0.25">
      <c r="A34" s="39">
        <f t="shared" ref="A34:E34" si="53">A33+TIME(0,0,(3600*($O34-$O33)/(INDEX($T$5:$AB$6,MATCH(A$15,$S$5:$S$6,0),MATCH(CONCATENATE($P34,$Q34),$T$4:$AB$4,0)))+$T$8))</f>
        <v>0.35900462962962965</v>
      </c>
      <c r="B34" s="40">
        <f t="shared" si="53"/>
        <v>0.38678240740740744</v>
      </c>
      <c r="C34" s="40">
        <f t="shared" si="53"/>
        <v>0.60900462962962976</v>
      </c>
      <c r="D34" s="40">
        <f t="shared" si="53"/>
        <v>0.69233796296296313</v>
      </c>
      <c r="E34" s="40">
        <f t="shared" si="53"/>
        <v>0.79650462962962976</v>
      </c>
      <c r="F34" s="41">
        <v>1.1000000000000001</v>
      </c>
      <c r="G34" s="41">
        <v>18</v>
      </c>
      <c r="H34" s="42" t="s">
        <v>65</v>
      </c>
      <c r="I34" s="40">
        <f t="shared" ref="I34:M34" si="54">I35+TIME(0,0,(3600*($O35-$O34)/(INDEX($T$5:$AB$6,MATCH(I$15,$S$5:$S$6,0),MATCH(CONCATENATE($P35,$Q35),$T$4:$AB$4,0)))+$T$8))</f>
        <v>0.25377314814814811</v>
      </c>
      <c r="J34" s="40">
        <f t="shared" si="54"/>
        <v>0.27807870370370363</v>
      </c>
      <c r="K34" s="40">
        <f t="shared" si="54"/>
        <v>0.48988425925925921</v>
      </c>
      <c r="L34" s="40">
        <f t="shared" si="54"/>
        <v>0.58710648148148148</v>
      </c>
      <c r="M34" s="43">
        <f t="shared" si="54"/>
        <v>0.67738425925925927</v>
      </c>
      <c r="O34" s="5">
        <f t="shared" si="3"/>
        <v>47.4</v>
      </c>
      <c r="P34" s="8">
        <v>1</v>
      </c>
      <c r="Q34" s="44" t="s">
        <v>48</v>
      </c>
      <c r="R34" s="45">
        <f t="shared" ref="R34:S34" si="55">TIME(0,0,(3600*($O34-$O33)/(INDEX($T$5:$AB$6,MATCH(R$15,$S$5:$S$6,0),MATCH((CONCATENATE($P34,$Q34)),$T$4:$AB$4,0)))))</f>
        <v>9.1435185185185185E-4</v>
      </c>
      <c r="S34" s="45">
        <f t="shared" si="55"/>
        <v>1.1458333333333333E-3</v>
      </c>
      <c r="T34" s="1"/>
      <c r="U34" s="46"/>
      <c r="V34" s="1"/>
      <c r="W34" s="1"/>
    </row>
    <row r="35" spans="1:23" ht="13.5" customHeight="1" x14ac:dyDescent="0.25">
      <c r="A35" s="39">
        <f t="shared" ref="A35:E35" si="56">A34+TIME(0,0,(3600*($O35-$O34)/(INDEX($T$5:$AB$6,MATCH(A$15,$S$5:$S$6,0),MATCH(CONCATENATE($P35,$Q35),$T$4:$AB$4,0)))+$T$8))</f>
        <v>0.3608912037037037</v>
      </c>
      <c r="B35" s="40">
        <f t="shared" si="56"/>
        <v>0.38866898148148149</v>
      </c>
      <c r="C35" s="40">
        <f t="shared" si="56"/>
        <v>0.61089120370370387</v>
      </c>
      <c r="D35" s="40">
        <f t="shared" si="56"/>
        <v>0.69422453703703724</v>
      </c>
      <c r="E35" s="40">
        <f t="shared" si="56"/>
        <v>0.79839120370370387</v>
      </c>
      <c r="F35" s="41">
        <v>1.8</v>
      </c>
      <c r="G35" s="41">
        <v>19</v>
      </c>
      <c r="H35" s="42" t="s">
        <v>66</v>
      </c>
      <c r="I35" s="40">
        <f t="shared" ref="I35:M35" si="57">I36+TIME(0,0,(3600*($O36-$O35)/(INDEX($T$5:$AB$6,MATCH(I$15,$S$5:$S$6,0),MATCH(CONCATENATE($P36,$Q36),$T$4:$AB$4,0)))+$T$8))</f>
        <v>0.25188657407407405</v>
      </c>
      <c r="J35" s="40">
        <f t="shared" si="57"/>
        <v>0.27619212962962958</v>
      </c>
      <c r="K35" s="40">
        <f t="shared" si="57"/>
        <v>0.48799768518518516</v>
      </c>
      <c r="L35" s="40">
        <f t="shared" si="57"/>
        <v>0.58521990740740737</v>
      </c>
      <c r="M35" s="43">
        <f t="shared" si="57"/>
        <v>0.67549768518518516</v>
      </c>
      <c r="O35" s="5">
        <f t="shared" si="3"/>
        <v>49.199999999999996</v>
      </c>
      <c r="P35" s="8">
        <v>1</v>
      </c>
      <c r="Q35" s="44" t="s">
        <v>48</v>
      </c>
      <c r="R35" s="45">
        <f t="shared" ref="R35:S35" si="58">TIME(0,0,(3600*($O35-$O34)/(INDEX($T$5:$AB$6,MATCH(R$15,$S$5:$S$6,0),MATCH((CONCATENATE($P35,$Q35)),$T$4:$AB$4,0)))))</f>
        <v>1.4930555555555556E-3</v>
      </c>
      <c r="S35" s="45">
        <f t="shared" si="58"/>
        <v>1.8750000000000001E-3</v>
      </c>
      <c r="T35" s="1"/>
      <c r="U35" s="46"/>
      <c r="V35" s="1"/>
      <c r="W35" s="1"/>
    </row>
    <row r="36" spans="1:23" ht="13.5" customHeight="1" x14ac:dyDescent="0.25">
      <c r="A36" s="39">
        <f t="shared" ref="A36:E36" si="59">A35+TIME(0,0,(3600*($O36-$O35)/(INDEX($T$5:$AB$6,MATCH(A$15,$S$5:$S$6,0),MATCH(CONCATENATE($P36,$Q36),$T$4:$AB$4,0)))+$T$8))</f>
        <v>0.36228009259259258</v>
      </c>
      <c r="B36" s="40">
        <f t="shared" si="59"/>
        <v>0.39005787037037037</v>
      </c>
      <c r="C36" s="40">
        <f t="shared" si="59"/>
        <v>0.61228009259259275</v>
      </c>
      <c r="D36" s="40">
        <f t="shared" si="59"/>
        <v>0.69561342592592612</v>
      </c>
      <c r="E36" s="40">
        <f t="shared" si="59"/>
        <v>0.79978009259259275</v>
      </c>
      <c r="F36" s="41">
        <v>1.2</v>
      </c>
      <c r="G36" s="41">
        <v>20</v>
      </c>
      <c r="H36" s="42" t="s">
        <v>67</v>
      </c>
      <c r="I36" s="40">
        <f t="shared" ref="I36:M36" si="60">I37+TIME(0,0,(3600*($O37-$O36)/(INDEX($T$5:$AB$6,MATCH(I$15,$S$5:$S$6,0),MATCH(CONCATENATE($P37,$Q37),$T$4:$AB$4,0)))+$T$8))</f>
        <v>0.25049768518518517</v>
      </c>
      <c r="J36" s="40">
        <f t="shared" si="60"/>
        <v>0.2748032407407407</v>
      </c>
      <c r="K36" s="40">
        <f t="shared" si="60"/>
        <v>0.48660879629629628</v>
      </c>
      <c r="L36" s="40">
        <f t="shared" si="60"/>
        <v>0.58383101851851849</v>
      </c>
      <c r="M36" s="43">
        <f t="shared" si="60"/>
        <v>0.67410879629629628</v>
      </c>
      <c r="O36" s="5">
        <f t="shared" si="3"/>
        <v>50.4</v>
      </c>
      <c r="P36" s="8">
        <v>1</v>
      </c>
      <c r="Q36" s="44" t="s">
        <v>48</v>
      </c>
      <c r="R36" s="45">
        <f t="shared" ref="R36:S36" si="61">TIME(0,0,(3600*($O36-$O35)/(INDEX($T$5:$AB$6,MATCH(R$15,$S$5:$S$6,0),MATCH((CONCATENATE($P36,$Q36)),$T$4:$AB$4,0)))))</f>
        <v>9.9537037037037042E-4</v>
      </c>
      <c r="S36" s="45">
        <f t="shared" si="61"/>
        <v>1.25E-3</v>
      </c>
      <c r="T36" s="1"/>
      <c r="U36" s="46"/>
      <c r="V36" s="1"/>
      <c r="W36" s="1"/>
    </row>
    <row r="37" spans="1:23" ht="13.5" customHeight="1" x14ac:dyDescent="0.25">
      <c r="A37" s="39">
        <f t="shared" ref="A37:E37" si="62">A36+TIME(0,0,(3600*($O37-$O36)/(INDEX($T$5:$AB$6,MATCH(A$15,$S$5:$S$6,0),MATCH(CONCATENATE($P37,$Q37),$T$4:$AB$4,0)))+$T$8))</f>
        <v>0.36341435185185184</v>
      </c>
      <c r="B37" s="40">
        <f t="shared" si="62"/>
        <v>0.39119212962962963</v>
      </c>
      <c r="C37" s="40">
        <f t="shared" si="62"/>
        <v>0.613414351851852</v>
      </c>
      <c r="D37" s="40">
        <f t="shared" si="62"/>
        <v>0.69674768518518537</v>
      </c>
      <c r="E37" s="40">
        <f t="shared" si="62"/>
        <v>0.800914351851852</v>
      </c>
      <c r="F37" s="41">
        <v>0.9</v>
      </c>
      <c r="G37" s="41">
        <v>21</v>
      </c>
      <c r="H37" s="42" t="s">
        <v>68</v>
      </c>
      <c r="I37" s="40">
        <f t="shared" ref="I37:M37" si="63">I38+TIME(0,0,(3600*($O38-$O37)/(INDEX($T$5:$AB$6,MATCH(I$15,$S$5:$S$6,0),MATCH(CONCATENATE($P38,$Q38),$T$4:$AB$4,0)))+$T$8))</f>
        <v>0.24936342592592592</v>
      </c>
      <c r="J37" s="40">
        <f t="shared" si="63"/>
        <v>0.27366898148148144</v>
      </c>
      <c r="K37" s="40">
        <f t="shared" si="63"/>
        <v>0.48547453703703702</v>
      </c>
      <c r="L37" s="40">
        <f t="shared" si="63"/>
        <v>0.58269675925925923</v>
      </c>
      <c r="M37" s="43">
        <f t="shared" si="63"/>
        <v>0.67297453703703702</v>
      </c>
      <c r="O37" s="5">
        <f t="shared" si="3"/>
        <v>51.3</v>
      </c>
      <c r="P37" s="8">
        <v>1</v>
      </c>
      <c r="Q37" s="44" t="s">
        <v>48</v>
      </c>
      <c r="R37" s="45">
        <f t="shared" ref="R37:S37" si="64">TIME(0,0,(3600*($O37-$O36)/(INDEX($T$5:$AB$6,MATCH(R$15,$S$5:$S$6,0),MATCH((CONCATENATE($P37,$Q37)),$T$4:$AB$4,0)))))</f>
        <v>7.407407407407407E-4</v>
      </c>
      <c r="S37" s="45">
        <f t="shared" si="64"/>
        <v>9.3750000000000007E-4</v>
      </c>
      <c r="T37" s="1"/>
      <c r="U37" s="46"/>
      <c r="V37" s="1"/>
      <c r="W37" s="1"/>
    </row>
    <row r="38" spans="1:23" ht="13.5" customHeight="1" x14ac:dyDescent="0.25">
      <c r="A38" s="39">
        <f t="shared" ref="A38:E38" si="65">A37+TIME(0,0,(3600*($O38-$O37)/(INDEX($T$5:$AB$6,MATCH(A$15,$S$5:$S$6,0),MATCH(CONCATENATE($P38,$Q38),$T$4:$AB$4,0)))+$T$8))</f>
        <v>0.36547453703703703</v>
      </c>
      <c r="B38" s="40">
        <f t="shared" si="65"/>
        <v>0.39325231481481482</v>
      </c>
      <c r="C38" s="40">
        <f t="shared" si="65"/>
        <v>0.61547453703703714</v>
      </c>
      <c r="D38" s="40">
        <f t="shared" si="65"/>
        <v>0.69880787037037051</v>
      </c>
      <c r="E38" s="40">
        <f t="shared" si="65"/>
        <v>0.80297453703703714</v>
      </c>
      <c r="F38" s="41">
        <v>2</v>
      </c>
      <c r="G38" s="41">
        <v>22</v>
      </c>
      <c r="H38" s="42" t="s">
        <v>69</v>
      </c>
      <c r="I38" s="40">
        <f t="shared" ref="I38:M38" si="66">I39+TIME(0,0,(3600*($O39-$O38)/(INDEX($T$5:$AB$6,MATCH(I$15,$S$5:$S$6,0),MATCH(CONCATENATE($P39,$Q39),$T$4:$AB$4,0)))+$T$8))</f>
        <v>0.24730324074074073</v>
      </c>
      <c r="J38" s="40">
        <f t="shared" si="66"/>
        <v>0.27160879629629625</v>
      </c>
      <c r="K38" s="40">
        <f t="shared" si="66"/>
        <v>0.48341435185185183</v>
      </c>
      <c r="L38" s="40">
        <f t="shared" si="66"/>
        <v>0.5806365740740741</v>
      </c>
      <c r="M38" s="43">
        <f t="shared" si="66"/>
        <v>0.67091435185185189</v>
      </c>
      <c r="O38" s="5">
        <f t="shared" si="3"/>
        <v>53.3</v>
      </c>
      <c r="P38" s="8">
        <v>1</v>
      </c>
      <c r="Q38" s="44" t="s">
        <v>48</v>
      </c>
      <c r="R38" s="45">
        <f t="shared" ref="R38:S38" si="67">TIME(0,0,(3600*($O38-$O37)/(INDEX($T$5:$AB$6,MATCH(R$15,$S$5:$S$6,0),MATCH((CONCATENATE($P38,$Q38)),$T$4:$AB$4,0)))))</f>
        <v>1.6666666666666668E-3</v>
      </c>
      <c r="S38" s="45">
        <f t="shared" si="67"/>
        <v>2.0833333333333333E-3</v>
      </c>
      <c r="T38" s="1"/>
      <c r="U38" s="46"/>
      <c r="V38" s="1"/>
      <c r="W38" s="1"/>
    </row>
    <row r="39" spans="1:23" ht="13.5" customHeight="1" x14ac:dyDescent="0.25">
      <c r="A39" s="39">
        <f t="shared" ref="A39:E39" si="68">A38+TIME(0,0,(3600*($O39-$O38)/(INDEX($T$5:$AB$6,MATCH(A$15,$S$5:$S$6,0),MATCH(CONCATENATE($P39,$Q39),$T$4:$AB$4,0)))+$T$8))</f>
        <v>0.36670138888888887</v>
      </c>
      <c r="B39" s="40">
        <f t="shared" si="68"/>
        <v>0.39447916666666666</v>
      </c>
      <c r="C39" s="40">
        <f t="shared" si="68"/>
        <v>0.61670138888888903</v>
      </c>
      <c r="D39" s="40">
        <f t="shared" si="68"/>
        <v>0.70003472222222241</v>
      </c>
      <c r="E39" s="40">
        <f t="shared" si="68"/>
        <v>0.80420138888888903</v>
      </c>
      <c r="F39" s="41">
        <v>1</v>
      </c>
      <c r="G39" s="41">
        <v>23</v>
      </c>
      <c r="H39" s="42" t="s">
        <v>70</v>
      </c>
      <c r="I39" s="40">
        <f t="shared" ref="I39:M39" si="69">I40+TIME(0,0,(3600*($O40-$O39)/(INDEX($T$5:$AB$6,MATCH(I$15,$S$5:$S$6,0),MATCH(CONCATENATE($P40,$Q40),$T$4:$AB$4,0)))+$T$8))</f>
        <v>0.24607638888888889</v>
      </c>
      <c r="J39" s="40">
        <f t="shared" si="69"/>
        <v>0.27038194444444441</v>
      </c>
      <c r="K39" s="40">
        <f t="shared" si="69"/>
        <v>0.48218749999999999</v>
      </c>
      <c r="L39" s="40">
        <f t="shared" si="69"/>
        <v>0.5794097222222222</v>
      </c>
      <c r="M39" s="43">
        <f t="shared" si="69"/>
        <v>0.66968749999999999</v>
      </c>
      <c r="O39" s="5">
        <f t="shared" si="3"/>
        <v>54.3</v>
      </c>
      <c r="P39" s="8">
        <v>1</v>
      </c>
      <c r="Q39" s="44" t="s">
        <v>48</v>
      </c>
      <c r="R39" s="45">
        <f t="shared" ref="R39:S39" si="70">TIME(0,0,(3600*($O39-$O38)/(INDEX($T$5:$AB$6,MATCH(R$15,$S$5:$S$6,0),MATCH((CONCATENATE($P39,$Q39)),$T$4:$AB$4,0)))))</f>
        <v>8.3333333333333339E-4</v>
      </c>
      <c r="S39" s="45">
        <f t="shared" si="70"/>
        <v>1.0416666666666667E-3</v>
      </c>
      <c r="T39" s="1"/>
      <c r="U39" s="46"/>
      <c r="V39" s="1"/>
      <c r="W39" s="1"/>
    </row>
    <row r="40" spans="1:23" ht="13.5" customHeight="1" x14ac:dyDescent="0.25">
      <c r="A40" s="39">
        <f t="shared" ref="A40:E40" si="71">A39+TIME(0,0,(3600*($O40-$O39)/(INDEX($T$5:$AB$6,MATCH(A$15,$S$5:$S$6,0),MATCH(CONCATENATE($P40,$Q40),$T$4:$AB$4,0)))+$T$8))</f>
        <v>0.36783564814814812</v>
      </c>
      <c r="B40" s="40">
        <f t="shared" si="71"/>
        <v>0.39561342592592591</v>
      </c>
      <c r="C40" s="40">
        <f t="shared" si="71"/>
        <v>0.61783564814814829</v>
      </c>
      <c r="D40" s="40">
        <f t="shared" si="71"/>
        <v>0.70116898148148166</v>
      </c>
      <c r="E40" s="40">
        <f t="shared" si="71"/>
        <v>0.80533564814814829</v>
      </c>
      <c r="F40" s="41">
        <v>0.9</v>
      </c>
      <c r="G40" s="41">
        <v>24</v>
      </c>
      <c r="H40" s="42" t="s">
        <v>71</v>
      </c>
      <c r="I40" s="40">
        <f t="shared" ref="I40:M40" si="72">I41+TIME(0,0,(3600*($O41-$O40)/(INDEX($T$5:$AB$6,MATCH(I$15,$S$5:$S$6,0),MATCH(CONCATENATE($P41,$Q41),$T$4:$AB$4,0)))+$T$8))</f>
        <v>0.24494212962962963</v>
      </c>
      <c r="J40" s="40">
        <f t="shared" si="72"/>
        <v>0.26924768518518516</v>
      </c>
      <c r="K40" s="40">
        <f t="shared" si="72"/>
        <v>0.48105324074074074</v>
      </c>
      <c r="L40" s="40">
        <f t="shared" si="72"/>
        <v>0.57827546296296295</v>
      </c>
      <c r="M40" s="43">
        <f t="shared" si="72"/>
        <v>0.66855324074074074</v>
      </c>
      <c r="O40" s="5">
        <f t="shared" si="3"/>
        <v>55.199999999999996</v>
      </c>
      <c r="P40" s="8">
        <v>1</v>
      </c>
      <c r="Q40" s="44" t="s">
        <v>48</v>
      </c>
      <c r="R40" s="45">
        <f t="shared" ref="R40:S40" si="73">TIME(0,0,(3600*($O40-$O39)/(INDEX($T$5:$AB$6,MATCH(R$15,$S$5:$S$6,0),MATCH((CONCATENATE($P40,$Q40)),$T$4:$AB$4,0)))))</f>
        <v>7.407407407407407E-4</v>
      </c>
      <c r="S40" s="45">
        <f t="shared" si="73"/>
        <v>9.3750000000000007E-4</v>
      </c>
      <c r="T40" s="1"/>
      <c r="U40" s="46"/>
      <c r="V40" s="1"/>
      <c r="W40" s="1"/>
    </row>
    <row r="41" spans="1:23" ht="13.5" customHeight="1" x14ac:dyDescent="0.25">
      <c r="A41" s="39">
        <f t="shared" ref="A41:E41" si="74">A40+TIME(0,0,(3600*($O41-$O40)/(INDEX($T$5:$AB$6,MATCH(A$15,$S$5:$S$6,0),MATCH(CONCATENATE($P41,$Q41),$T$4:$AB$4,0)))+$T$8))</f>
        <v>0.36972222222222217</v>
      </c>
      <c r="B41" s="40">
        <f t="shared" si="74"/>
        <v>0.39749999999999996</v>
      </c>
      <c r="C41" s="40">
        <f t="shared" si="74"/>
        <v>0.6197222222222224</v>
      </c>
      <c r="D41" s="40">
        <f t="shared" si="74"/>
        <v>0.70305555555555577</v>
      </c>
      <c r="E41" s="40">
        <f t="shared" si="74"/>
        <v>0.8072222222222224</v>
      </c>
      <c r="F41" s="41">
        <v>1.8</v>
      </c>
      <c r="G41" s="41">
        <v>25</v>
      </c>
      <c r="H41" s="42" t="s">
        <v>72</v>
      </c>
      <c r="I41" s="48">
        <v>0.24305555555555555</v>
      </c>
      <c r="J41" s="48">
        <v>0.2673611111111111</v>
      </c>
      <c r="K41" s="48">
        <v>0.47916666666666669</v>
      </c>
      <c r="L41" s="48">
        <v>0.57638888888888884</v>
      </c>
      <c r="M41" s="49">
        <v>0.66666666666666663</v>
      </c>
      <c r="O41" s="5">
        <f t="shared" si="3"/>
        <v>56.999999999999993</v>
      </c>
      <c r="P41" s="8">
        <v>1</v>
      </c>
      <c r="Q41" s="44" t="s">
        <v>48</v>
      </c>
      <c r="R41" s="45">
        <f t="shared" ref="R41:S41" si="75">TIME(0,0,(3600*($O41-$O40)/(INDEX($T$5:$AB$6,MATCH(R$15,$S$5:$S$6,0),MATCH((CONCATENATE($P41,$Q41)),$T$4:$AB$4,0)))))</f>
        <v>1.4930555555555556E-3</v>
      </c>
      <c r="S41" s="45">
        <f t="shared" si="75"/>
        <v>1.8750000000000001E-3</v>
      </c>
      <c r="T41" s="1"/>
      <c r="U41" s="46"/>
      <c r="V41" s="1"/>
      <c r="W41" s="1"/>
    </row>
    <row r="42" spans="1:23" ht="13.5" customHeight="1" x14ac:dyDescent="0.25">
      <c r="A42" s="39"/>
      <c r="B42" s="40"/>
      <c r="C42" s="40"/>
      <c r="D42" s="40"/>
      <c r="E42" s="40"/>
      <c r="F42" s="41"/>
      <c r="G42" s="41"/>
      <c r="H42" s="42"/>
      <c r="I42" s="40"/>
      <c r="J42" s="40"/>
      <c r="K42" s="40"/>
      <c r="L42" s="40"/>
      <c r="M42" s="43"/>
      <c r="R42" s="45"/>
      <c r="S42" s="45"/>
      <c r="T42" s="1"/>
      <c r="U42" s="46"/>
      <c r="V42" s="1"/>
      <c r="W42" s="1"/>
    </row>
    <row r="43" spans="1:23" ht="13.5" customHeight="1" x14ac:dyDescent="0.2">
      <c r="A43" s="50" t="s">
        <v>73</v>
      </c>
      <c r="B43" s="51" t="s">
        <v>74</v>
      </c>
      <c r="C43" s="51" t="s">
        <v>73</v>
      </c>
      <c r="D43" s="51" t="s">
        <v>74</v>
      </c>
      <c r="E43" s="51" t="s">
        <v>73</v>
      </c>
      <c r="F43" s="51"/>
      <c r="G43" s="51"/>
      <c r="H43" s="52"/>
      <c r="I43" s="53" t="s">
        <v>73</v>
      </c>
      <c r="J43" s="53" t="s">
        <v>74</v>
      </c>
      <c r="K43" s="53" t="s">
        <v>73</v>
      </c>
      <c r="L43" s="53" t="s">
        <v>74</v>
      </c>
      <c r="M43" s="54" t="s">
        <v>73</v>
      </c>
    </row>
    <row r="44" spans="1:23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23" ht="13.5" customHeight="1" x14ac:dyDescent="0.25">
      <c r="A45" s="59" t="s">
        <v>29</v>
      </c>
      <c r="B45" s="60"/>
      <c r="C45" s="60"/>
      <c r="D45" s="60"/>
      <c r="E45" s="60"/>
      <c r="F45" s="15" t="s">
        <v>30</v>
      </c>
      <c r="G45" s="16" t="s">
        <v>31</v>
      </c>
      <c r="H45" s="16" t="s">
        <v>32</v>
      </c>
      <c r="I45" s="56" t="s">
        <v>33</v>
      </c>
      <c r="J45" s="57"/>
      <c r="K45" s="57"/>
      <c r="L45" s="57"/>
      <c r="M45" s="58"/>
    </row>
    <row r="46" spans="1:23" ht="13.5" customHeight="1" x14ac:dyDescent="0.25">
      <c r="A46" s="56" t="s">
        <v>34</v>
      </c>
      <c r="B46" s="57"/>
      <c r="C46" s="57"/>
      <c r="D46" s="57"/>
      <c r="E46" s="58"/>
      <c r="F46" s="18"/>
      <c r="G46" s="19" t="s">
        <v>35</v>
      </c>
      <c r="H46" s="20" t="s">
        <v>36</v>
      </c>
      <c r="I46" s="56" t="s">
        <v>34</v>
      </c>
      <c r="J46" s="57"/>
      <c r="K46" s="57"/>
      <c r="L46" s="57"/>
      <c r="M46" s="58"/>
    </row>
    <row r="47" spans="1:23" ht="13.5" customHeight="1" x14ac:dyDescent="0.25">
      <c r="A47" s="21" t="s">
        <v>75</v>
      </c>
      <c r="B47" s="22"/>
      <c r="C47" s="22"/>
      <c r="D47" s="22"/>
      <c r="E47" s="22"/>
      <c r="F47" s="23"/>
      <c r="G47" s="23"/>
      <c r="H47" s="22"/>
      <c r="I47" s="22" t="s">
        <v>75</v>
      </c>
      <c r="J47" s="22"/>
      <c r="K47" s="22"/>
      <c r="L47" s="22"/>
      <c r="M47" s="24"/>
    </row>
    <row r="48" spans="1:23" ht="13.5" customHeight="1" x14ac:dyDescent="0.25">
      <c r="A48" s="26" t="s">
        <v>23</v>
      </c>
      <c r="B48" s="27"/>
      <c r="C48" s="27"/>
      <c r="D48" s="27"/>
      <c r="E48" s="27"/>
      <c r="F48" s="28"/>
      <c r="G48" s="28"/>
      <c r="H48" s="29"/>
      <c r="I48" s="27" t="s">
        <v>23</v>
      </c>
      <c r="J48" s="27"/>
      <c r="K48" s="27"/>
      <c r="L48" s="27"/>
      <c r="M48" s="30"/>
    </row>
    <row r="49" spans="1:28" ht="13.5" customHeight="1" x14ac:dyDescent="0.2">
      <c r="A49" s="31">
        <v>0.95833333333333337</v>
      </c>
      <c r="B49" s="32"/>
      <c r="C49" s="32"/>
      <c r="D49" s="32"/>
      <c r="E49" s="32"/>
      <c r="F49" s="33">
        <v>0</v>
      </c>
      <c r="G49" s="33">
        <v>0</v>
      </c>
      <c r="H49" s="34" t="s">
        <v>46</v>
      </c>
      <c r="I49" s="35">
        <f t="shared" ref="I49:I73" si="76">I50+TIME(0,0,(3600*($O17-$O16)/(INDEX($T$5:$AB$6,MATCH(I$48,$S$5:$S$6,0),MATCH(CONCATENATE($P17,$Q17),$T$4:$AB$4,0)))+$T$8))</f>
        <v>0.89055555555555577</v>
      </c>
      <c r="J49" s="35"/>
      <c r="K49" s="35"/>
      <c r="L49" s="35"/>
      <c r="M49" s="36"/>
    </row>
    <row r="50" spans="1:28" ht="13.5" customHeight="1" x14ac:dyDescent="0.2">
      <c r="A50" s="39">
        <f t="shared" ref="A50:A74" si="77">A49+TIME(0,0,(3600*($O17-$O16)/(INDEX($T$5:$AB$6,MATCH(A$48,$S$5:$S$6,0),MATCH(CONCATENATE($P17,$Q17),$T$4:$AB$4,0)))+$T$8))</f>
        <v>0.96680555555555558</v>
      </c>
      <c r="B50" s="40"/>
      <c r="C50" s="40"/>
      <c r="D50" s="40"/>
      <c r="E50" s="40"/>
      <c r="F50" s="41">
        <v>9.6999999999999993</v>
      </c>
      <c r="G50" s="41">
        <v>1</v>
      </c>
      <c r="H50" s="47" t="s">
        <v>47</v>
      </c>
      <c r="I50" s="40">
        <f t="shared" si="76"/>
        <v>0.88208333333333355</v>
      </c>
      <c r="J50" s="40"/>
      <c r="K50" s="40"/>
      <c r="L50" s="40"/>
      <c r="M50" s="43"/>
    </row>
    <row r="51" spans="1:28" ht="13.5" customHeight="1" x14ac:dyDescent="0.2">
      <c r="A51" s="39">
        <f t="shared" si="77"/>
        <v>0.96936342592592595</v>
      </c>
      <c r="B51" s="40"/>
      <c r="C51" s="40"/>
      <c r="D51" s="40"/>
      <c r="E51" s="40"/>
      <c r="F51" s="41">
        <v>2.6</v>
      </c>
      <c r="G51" s="41">
        <v>2</v>
      </c>
      <c r="H51" s="47" t="s">
        <v>49</v>
      </c>
      <c r="I51" s="40">
        <f t="shared" si="76"/>
        <v>0.87952546296296319</v>
      </c>
      <c r="J51" s="40"/>
      <c r="K51" s="40"/>
      <c r="L51" s="40"/>
      <c r="M51" s="43"/>
    </row>
    <row r="52" spans="1:28" ht="13.5" customHeight="1" x14ac:dyDescent="0.2">
      <c r="A52" s="39">
        <f t="shared" si="77"/>
        <v>0.97434027777777776</v>
      </c>
      <c r="B52" s="40"/>
      <c r="C52" s="40"/>
      <c r="D52" s="40"/>
      <c r="E52" s="40"/>
      <c r="F52" s="41">
        <v>5.5</v>
      </c>
      <c r="G52" s="41">
        <v>3</v>
      </c>
      <c r="H52" s="47" t="s">
        <v>50</v>
      </c>
      <c r="I52" s="40">
        <f t="shared" si="76"/>
        <v>0.87454861111111137</v>
      </c>
      <c r="J52" s="40"/>
      <c r="K52" s="40"/>
      <c r="L52" s="40"/>
      <c r="M52" s="43"/>
    </row>
    <row r="53" spans="1:28" ht="13.5" customHeight="1" x14ac:dyDescent="0.2">
      <c r="A53" s="39">
        <f t="shared" si="77"/>
        <v>0.97556712962962966</v>
      </c>
      <c r="B53" s="40"/>
      <c r="C53" s="40"/>
      <c r="D53" s="40"/>
      <c r="E53" s="40"/>
      <c r="F53" s="41">
        <v>1</v>
      </c>
      <c r="G53" s="41">
        <v>4</v>
      </c>
      <c r="H53" s="47" t="s">
        <v>51</v>
      </c>
      <c r="I53" s="40">
        <f t="shared" si="76"/>
        <v>0.87332175925925948</v>
      </c>
      <c r="J53" s="40"/>
      <c r="K53" s="40"/>
      <c r="L53" s="40"/>
      <c r="M53" s="43"/>
    </row>
    <row r="54" spans="1:28" ht="13.5" customHeight="1" x14ac:dyDescent="0.2">
      <c r="A54" s="39">
        <f t="shared" si="77"/>
        <v>0.97787037037037039</v>
      </c>
      <c r="B54" s="40"/>
      <c r="C54" s="40"/>
      <c r="D54" s="40"/>
      <c r="E54" s="40"/>
      <c r="F54" s="41">
        <v>2.2999999999999998</v>
      </c>
      <c r="G54" s="41">
        <v>5</v>
      </c>
      <c r="H54" s="47" t="s">
        <v>52</v>
      </c>
      <c r="I54" s="40">
        <f t="shared" si="76"/>
        <v>0.87101851851851875</v>
      </c>
      <c r="J54" s="40"/>
      <c r="K54" s="40"/>
      <c r="L54" s="40"/>
      <c r="M54" s="43"/>
    </row>
    <row r="55" spans="1:28" ht="13.5" customHeight="1" x14ac:dyDescent="0.2">
      <c r="A55" s="39">
        <f t="shared" si="77"/>
        <v>0.98017361111111112</v>
      </c>
      <c r="B55" s="40"/>
      <c r="C55" s="40"/>
      <c r="D55" s="40"/>
      <c r="E55" s="40"/>
      <c r="F55" s="41">
        <v>2.2999999999999998</v>
      </c>
      <c r="G55" s="41">
        <v>6</v>
      </c>
      <c r="H55" s="47" t="s">
        <v>53</v>
      </c>
      <c r="I55" s="40">
        <f t="shared" si="76"/>
        <v>0.86871527777777802</v>
      </c>
      <c r="J55" s="40"/>
      <c r="K55" s="40"/>
      <c r="L55" s="40"/>
      <c r="M55" s="43"/>
    </row>
    <row r="56" spans="1:28" ht="13.5" customHeight="1" x14ac:dyDescent="0.2">
      <c r="A56" s="39">
        <f t="shared" si="77"/>
        <v>0.98281249999999998</v>
      </c>
      <c r="B56" s="40"/>
      <c r="C56" s="40"/>
      <c r="D56" s="40"/>
      <c r="E56" s="40"/>
      <c r="F56" s="41">
        <v>2.7</v>
      </c>
      <c r="G56" s="41">
        <v>7</v>
      </c>
      <c r="H56" s="42" t="s">
        <v>54</v>
      </c>
      <c r="I56" s="40">
        <f t="shared" si="76"/>
        <v>0.86607638888888916</v>
      </c>
      <c r="J56" s="40"/>
      <c r="K56" s="40"/>
      <c r="L56" s="40"/>
      <c r="M56" s="43"/>
    </row>
    <row r="57" spans="1:28" ht="13.5" customHeight="1" x14ac:dyDescent="0.2">
      <c r="A57" s="39">
        <f t="shared" si="77"/>
        <v>0.98594907407407406</v>
      </c>
      <c r="B57" s="40"/>
      <c r="C57" s="40"/>
      <c r="D57" s="40"/>
      <c r="E57" s="40"/>
      <c r="F57" s="41">
        <v>3.3</v>
      </c>
      <c r="G57" s="41">
        <v>8</v>
      </c>
      <c r="H57" s="42" t="s">
        <v>55</v>
      </c>
      <c r="I57" s="40">
        <f t="shared" si="76"/>
        <v>0.86293981481481508</v>
      </c>
      <c r="J57" s="40"/>
      <c r="K57" s="40"/>
      <c r="L57" s="40"/>
      <c r="M57" s="43"/>
    </row>
    <row r="58" spans="1:28" ht="13.5" customHeight="1" x14ac:dyDescent="0.2">
      <c r="A58" s="39">
        <f t="shared" si="77"/>
        <v>0.98866898148148152</v>
      </c>
      <c r="B58" s="40"/>
      <c r="C58" s="40"/>
      <c r="D58" s="40"/>
      <c r="E58" s="40"/>
      <c r="F58" s="41">
        <v>2.8</v>
      </c>
      <c r="G58" s="41">
        <v>9</v>
      </c>
      <c r="H58" s="42" t="s">
        <v>56</v>
      </c>
      <c r="I58" s="40">
        <f t="shared" si="76"/>
        <v>0.86021990740740761</v>
      </c>
      <c r="J58" s="40"/>
      <c r="K58" s="40"/>
      <c r="L58" s="40"/>
      <c r="M58" s="43"/>
    </row>
    <row r="59" spans="1:28" ht="13.5" customHeight="1" x14ac:dyDescent="0.2">
      <c r="A59" s="39">
        <f t="shared" si="77"/>
        <v>0.99005787037037041</v>
      </c>
      <c r="B59" s="40"/>
      <c r="C59" s="40"/>
      <c r="D59" s="40"/>
      <c r="E59" s="40"/>
      <c r="F59" s="41">
        <v>1.2</v>
      </c>
      <c r="G59" s="41">
        <v>10</v>
      </c>
      <c r="H59" s="42" t="s">
        <v>57</v>
      </c>
      <c r="I59" s="40">
        <f t="shared" si="76"/>
        <v>0.85883101851851873</v>
      </c>
      <c r="J59" s="40"/>
      <c r="K59" s="40"/>
      <c r="L59" s="40"/>
      <c r="M59" s="4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 x14ac:dyDescent="0.2">
      <c r="A60" s="39">
        <f t="shared" si="77"/>
        <v>0.9913657407407408</v>
      </c>
      <c r="B60" s="40"/>
      <c r="C60" s="40"/>
      <c r="D60" s="40"/>
      <c r="E60" s="40"/>
      <c r="F60" s="41">
        <v>1.1000000000000001</v>
      </c>
      <c r="G60" s="41">
        <v>11</v>
      </c>
      <c r="H60" s="42" t="s">
        <v>58</v>
      </c>
      <c r="I60" s="40">
        <f t="shared" si="76"/>
        <v>0.85752314814814834</v>
      </c>
      <c r="J60" s="40"/>
      <c r="K60" s="40"/>
      <c r="L60" s="40"/>
      <c r="M60" s="43"/>
    </row>
    <row r="61" spans="1:28" ht="13.5" customHeight="1" x14ac:dyDescent="0.2">
      <c r="A61" s="39">
        <f t="shared" si="77"/>
        <v>0.99384259259259267</v>
      </c>
      <c r="B61" s="40"/>
      <c r="C61" s="40"/>
      <c r="D61" s="40"/>
      <c r="E61" s="40"/>
      <c r="F61" s="41">
        <v>2.5</v>
      </c>
      <c r="G61" s="41">
        <v>12</v>
      </c>
      <c r="H61" s="42" t="s">
        <v>59</v>
      </c>
      <c r="I61" s="40">
        <f t="shared" si="76"/>
        <v>0.85504629629629647</v>
      </c>
      <c r="J61" s="40"/>
      <c r="K61" s="40"/>
      <c r="L61" s="40"/>
      <c r="M61" s="43"/>
    </row>
    <row r="62" spans="1:28" ht="13.5" customHeight="1" x14ac:dyDescent="0.2">
      <c r="A62" s="39">
        <f t="shared" si="77"/>
        <v>0.99747685185185198</v>
      </c>
      <c r="B62" s="40"/>
      <c r="C62" s="40"/>
      <c r="D62" s="40"/>
      <c r="E62" s="40"/>
      <c r="F62" s="41">
        <v>3.9</v>
      </c>
      <c r="G62" s="41">
        <v>13</v>
      </c>
      <c r="H62" s="42" t="s">
        <v>60</v>
      </c>
      <c r="I62" s="40">
        <f t="shared" si="76"/>
        <v>0.85141203703703716</v>
      </c>
      <c r="J62" s="40"/>
      <c r="K62" s="40"/>
      <c r="L62" s="40"/>
      <c r="M62" s="43"/>
    </row>
    <row r="63" spans="1:28" ht="13.5" customHeight="1" x14ac:dyDescent="0.2">
      <c r="A63" s="39">
        <f t="shared" si="77"/>
        <v>0.99936342592592609</v>
      </c>
      <c r="B63" s="40"/>
      <c r="C63" s="40"/>
      <c r="D63" s="40"/>
      <c r="E63" s="40"/>
      <c r="F63" s="41">
        <v>1.8</v>
      </c>
      <c r="G63" s="41">
        <v>14</v>
      </c>
      <c r="H63" s="42" t="s">
        <v>61</v>
      </c>
      <c r="I63" s="40">
        <f t="shared" si="76"/>
        <v>0.84952546296296305</v>
      </c>
      <c r="J63" s="40"/>
      <c r="K63" s="40"/>
      <c r="L63" s="40"/>
      <c r="M63" s="43"/>
    </row>
    <row r="64" spans="1:28" ht="13.5" customHeight="1" x14ac:dyDescent="0.2">
      <c r="A64" s="39">
        <f t="shared" si="77"/>
        <v>1.000914351851852</v>
      </c>
      <c r="B64" s="40"/>
      <c r="C64" s="40"/>
      <c r="D64" s="40"/>
      <c r="E64" s="40"/>
      <c r="F64" s="41">
        <v>1.4</v>
      </c>
      <c r="G64" s="41">
        <v>15</v>
      </c>
      <c r="H64" s="42" t="s">
        <v>62</v>
      </c>
      <c r="I64" s="40">
        <f t="shared" si="76"/>
        <v>0.84797453703703718</v>
      </c>
      <c r="J64" s="40"/>
      <c r="K64" s="40"/>
      <c r="L64" s="40"/>
      <c r="M64" s="43"/>
    </row>
    <row r="65" spans="1:14" ht="12.75" x14ac:dyDescent="0.2">
      <c r="A65" s="39">
        <f t="shared" si="77"/>
        <v>1.0018865740740741</v>
      </c>
      <c r="B65" s="40"/>
      <c r="C65" s="40"/>
      <c r="D65" s="40"/>
      <c r="E65" s="40"/>
      <c r="F65" s="41">
        <v>0.7</v>
      </c>
      <c r="G65" s="41">
        <v>16</v>
      </c>
      <c r="H65" s="42" t="s">
        <v>63</v>
      </c>
      <c r="I65" s="40">
        <f t="shared" si="76"/>
        <v>0.84700231481481492</v>
      </c>
      <c r="J65" s="40"/>
      <c r="K65" s="40"/>
      <c r="L65" s="40"/>
      <c r="M65" s="43"/>
      <c r="N65" s="1"/>
    </row>
    <row r="66" spans="1:14" ht="12.75" customHeight="1" x14ac:dyDescent="0.2">
      <c r="A66" s="39">
        <f t="shared" si="77"/>
        <v>1.0035300925925927</v>
      </c>
      <c r="B66" s="40"/>
      <c r="C66" s="40"/>
      <c r="D66" s="40"/>
      <c r="E66" s="40"/>
      <c r="F66" s="41">
        <v>1.5</v>
      </c>
      <c r="G66" s="41">
        <v>17</v>
      </c>
      <c r="H66" s="42" t="s">
        <v>64</v>
      </c>
      <c r="I66" s="40">
        <f t="shared" si="76"/>
        <v>0.8453587962962964</v>
      </c>
      <c r="J66" s="40"/>
      <c r="K66" s="40"/>
      <c r="L66" s="40"/>
      <c r="M66" s="43"/>
    </row>
    <row r="67" spans="1:14" ht="12.75" customHeight="1" x14ac:dyDescent="0.2">
      <c r="A67" s="39">
        <f t="shared" si="77"/>
        <v>1.0048379629629631</v>
      </c>
      <c r="B67" s="40"/>
      <c r="C67" s="40"/>
      <c r="D67" s="40"/>
      <c r="E67" s="40"/>
      <c r="F67" s="41">
        <v>1.1000000000000001</v>
      </c>
      <c r="G67" s="41">
        <v>18</v>
      </c>
      <c r="H67" s="42" t="s">
        <v>65</v>
      </c>
      <c r="I67" s="40">
        <f t="shared" si="76"/>
        <v>0.84405092592592601</v>
      </c>
      <c r="J67" s="40"/>
      <c r="K67" s="40"/>
      <c r="L67" s="40"/>
      <c r="M67" s="43"/>
    </row>
    <row r="68" spans="1:14" ht="12.75" customHeight="1" x14ac:dyDescent="0.2">
      <c r="A68" s="39">
        <f t="shared" si="77"/>
        <v>1.0067245370370372</v>
      </c>
      <c r="B68" s="40"/>
      <c r="C68" s="40"/>
      <c r="D68" s="40"/>
      <c r="E68" s="40"/>
      <c r="F68" s="41">
        <v>1.8</v>
      </c>
      <c r="G68" s="41">
        <v>19</v>
      </c>
      <c r="H68" s="42" t="s">
        <v>66</v>
      </c>
      <c r="I68" s="40">
        <f t="shared" si="76"/>
        <v>0.8421643518518519</v>
      </c>
      <c r="J68" s="40"/>
      <c r="K68" s="40"/>
      <c r="L68" s="40"/>
      <c r="M68" s="43"/>
    </row>
    <row r="69" spans="1:14" ht="12.75" customHeight="1" x14ac:dyDescent="0.2">
      <c r="A69" s="39">
        <f t="shared" si="77"/>
        <v>1.0081134259259261</v>
      </c>
      <c r="B69" s="40"/>
      <c r="C69" s="40"/>
      <c r="D69" s="40"/>
      <c r="E69" s="40"/>
      <c r="F69" s="41">
        <v>1.2</v>
      </c>
      <c r="G69" s="41">
        <v>20</v>
      </c>
      <c r="H69" s="42" t="s">
        <v>67</v>
      </c>
      <c r="I69" s="40">
        <f t="shared" si="76"/>
        <v>0.84077546296296302</v>
      </c>
      <c r="J69" s="40"/>
      <c r="K69" s="40"/>
      <c r="L69" s="40"/>
      <c r="M69" s="43"/>
    </row>
    <row r="70" spans="1:14" ht="12.75" customHeight="1" x14ac:dyDescent="0.2">
      <c r="A70" s="39">
        <f t="shared" si="77"/>
        <v>1.0092476851851855</v>
      </c>
      <c r="B70" s="40"/>
      <c r="C70" s="40"/>
      <c r="D70" s="40"/>
      <c r="E70" s="40"/>
      <c r="F70" s="41">
        <v>0.9</v>
      </c>
      <c r="G70" s="41">
        <v>21</v>
      </c>
      <c r="H70" s="42" t="s">
        <v>68</v>
      </c>
      <c r="I70" s="40">
        <f t="shared" si="76"/>
        <v>0.83964120370370376</v>
      </c>
      <c r="J70" s="40"/>
      <c r="K70" s="40"/>
      <c r="L70" s="40"/>
      <c r="M70" s="43"/>
    </row>
    <row r="71" spans="1:14" ht="12.75" customHeight="1" x14ac:dyDescent="0.2">
      <c r="A71" s="39">
        <f t="shared" si="77"/>
        <v>1.0113078703703706</v>
      </c>
      <c r="B71" s="40"/>
      <c r="C71" s="40"/>
      <c r="D71" s="40"/>
      <c r="E71" s="40"/>
      <c r="F71" s="41">
        <v>2</v>
      </c>
      <c r="G71" s="41">
        <v>22</v>
      </c>
      <c r="H71" s="42" t="s">
        <v>69</v>
      </c>
      <c r="I71" s="40">
        <f t="shared" si="76"/>
        <v>0.83758101851851863</v>
      </c>
      <c r="J71" s="40"/>
      <c r="K71" s="40"/>
      <c r="L71" s="40"/>
      <c r="M71" s="43"/>
    </row>
    <row r="72" spans="1:14" ht="12.75" customHeight="1" x14ac:dyDescent="0.2">
      <c r="A72" s="39">
        <f t="shared" si="77"/>
        <v>1.0125347222222225</v>
      </c>
      <c r="B72" s="40"/>
      <c r="C72" s="40"/>
      <c r="D72" s="40"/>
      <c r="E72" s="40"/>
      <c r="F72" s="41">
        <v>1</v>
      </c>
      <c r="G72" s="41">
        <v>23</v>
      </c>
      <c r="H72" s="42" t="s">
        <v>70</v>
      </c>
      <c r="I72" s="40">
        <f t="shared" si="76"/>
        <v>0.83635416666666673</v>
      </c>
      <c r="J72" s="40"/>
      <c r="K72" s="40"/>
      <c r="L72" s="40"/>
      <c r="M72" s="43"/>
    </row>
    <row r="73" spans="1:14" ht="12.75" customHeight="1" x14ac:dyDescent="0.2">
      <c r="A73" s="39">
        <f t="shared" si="77"/>
        <v>1.0136689814814819</v>
      </c>
      <c r="B73" s="40"/>
      <c r="C73" s="40"/>
      <c r="D73" s="40"/>
      <c r="E73" s="40"/>
      <c r="F73" s="41">
        <v>0.9</v>
      </c>
      <c r="G73" s="41">
        <v>24</v>
      </c>
      <c r="H73" s="42" t="s">
        <v>71</v>
      </c>
      <c r="I73" s="40">
        <f t="shared" si="76"/>
        <v>0.83521990740740748</v>
      </c>
      <c r="J73" s="40"/>
      <c r="K73" s="40"/>
      <c r="L73" s="40"/>
      <c r="M73" s="43"/>
    </row>
    <row r="74" spans="1:14" ht="12.75" customHeight="1" x14ac:dyDescent="0.2">
      <c r="A74" s="39">
        <f t="shared" si="77"/>
        <v>1.015555555555556</v>
      </c>
      <c r="B74" s="40"/>
      <c r="C74" s="40"/>
      <c r="D74" s="40"/>
      <c r="E74" s="40"/>
      <c r="F74" s="41">
        <v>1.8</v>
      </c>
      <c r="G74" s="41">
        <v>25</v>
      </c>
      <c r="H74" s="42" t="s">
        <v>72</v>
      </c>
      <c r="I74" s="48">
        <v>0.83333333333333337</v>
      </c>
      <c r="J74" s="48"/>
      <c r="K74" s="48"/>
      <c r="L74" s="48"/>
      <c r="M74" s="49"/>
    </row>
    <row r="75" spans="1:14" ht="12.75" customHeight="1" x14ac:dyDescent="0.2">
      <c r="A75" s="39"/>
      <c r="B75" s="40"/>
      <c r="C75" s="40"/>
      <c r="D75" s="40"/>
      <c r="E75" s="40"/>
      <c r="F75" s="41"/>
      <c r="G75" s="41"/>
      <c r="H75" s="42"/>
      <c r="I75" s="40"/>
      <c r="J75" s="40"/>
      <c r="K75" s="40"/>
      <c r="L75" s="40"/>
      <c r="M75" s="43"/>
    </row>
    <row r="76" spans="1:14" ht="12.75" customHeight="1" x14ac:dyDescent="0.2">
      <c r="A76" s="55" t="s">
        <v>74</v>
      </c>
      <c r="B76" s="51"/>
      <c r="C76" s="51"/>
      <c r="D76" s="51"/>
      <c r="E76" s="51"/>
      <c r="F76" s="51"/>
      <c r="G76" s="51"/>
      <c r="H76" s="52"/>
      <c r="I76" s="51" t="s">
        <v>74</v>
      </c>
      <c r="J76" s="53"/>
      <c r="K76" s="53"/>
      <c r="L76" s="53"/>
      <c r="M76" s="54"/>
    </row>
    <row r="77" spans="1:14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4" ht="12.75" customHeight="1" x14ac:dyDescent="0.2">
      <c r="I78" s="5" t="s">
        <v>76</v>
      </c>
    </row>
    <row r="79" spans="1:14" ht="16.5" customHeight="1" x14ac:dyDescent="0.2"/>
    <row r="80" spans="1:14" ht="16.5" customHeight="1" x14ac:dyDescent="0.2"/>
    <row r="81" ht="16.5" customHeight="1" x14ac:dyDescent="0.2"/>
    <row r="82" ht="16.5" customHeight="1" x14ac:dyDescent="0.2"/>
    <row r="83" ht="16.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45:E45"/>
    <mergeCell ref="I45:M45"/>
    <mergeCell ref="A46:E46"/>
    <mergeCell ref="I46:M46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2023-05-03T09:29:02Z</dcterms:modified>
</cp:coreProperties>
</file>